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UD_610_Reihen\_2026\05_UWP 1 2026\2_Fachlicher Teil\1_Dateien nicht PDF\2_Anlagenband\1_Praxishilfen\"/>
    </mc:Choice>
  </mc:AlternateContent>
  <xr:revisionPtr revIDLastSave="0" documentId="13_ncr:1_{DA99E355-DFBE-43ED-A566-37FF20A87B8D}" xr6:coauthVersionLast="47" xr6:coauthVersionMax="47" xr10:uidLastSave="{00000000-0000-0000-0000-000000000000}"/>
  <bookViews>
    <workbookView xWindow="-120" yWindow="-120" windowWidth="29040" windowHeight="15840" xr2:uid="{FF8D706A-7FFD-4BEB-9164-17CBF8FE0809}"/>
  </bookViews>
  <sheets>
    <sheet name="2.2.10 Prüfungsprogramm" sheetId="1" r:id="rId1"/>
    <sheet name="IT-Risik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3" i="1" l="1"/>
  <c r="H52" i="1"/>
  <c r="H51" i="1"/>
  <c r="H48" i="1"/>
  <c r="H47" i="1"/>
  <c r="H46" i="1"/>
  <c r="H45" i="1"/>
  <c r="H44" i="1"/>
  <c r="H63" i="1"/>
  <c r="H62" i="1"/>
  <c r="H61" i="1"/>
  <c r="H60" i="1"/>
  <c r="H59" i="1"/>
  <c r="H58" i="1"/>
  <c r="H57" i="1"/>
  <c r="H56" i="1"/>
  <c r="H66" i="1"/>
  <c r="H83" i="1"/>
  <c r="H84" i="1"/>
  <c r="H85" i="1"/>
  <c r="H73" i="1"/>
  <c r="H74" i="1"/>
  <c r="H75" i="1"/>
  <c r="H76" i="1"/>
  <c r="H77" i="1"/>
  <c r="H78" i="1"/>
  <c r="H79" i="1"/>
  <c r="H80" i="1"/>
  <c r="H81" i="1"/>
  <c r="I83" i="1" l="1"/>
  <c r="H82" i="1"/>
  <c r="I82" i="1" s="1"/>
  <c r="I80" i="1"/>
  <c r="I79" i="1"/>
  <c r="I85" i="1"/>
  <c r="I81" i="1"/>
  <c r="I78" i="1"/>
  <c r="I77" i="1"/>
  <c r="I76" i="1"/>
  <c r="I75" i="1"/>
  <c r="I74" i="1"/>
  <c r="I73" i="1"/>
  <c r="H86" i="1" l="1"/>
  <c r="H87" i="1" s="1"/>
  <c r="H68" i="1"/>
  <c r="H40" i="1"/>
  <c r="I84" i="1"/>
  <c r="E75" i="1"/>
  <c r="E76" i="1"/>
  <c r="E77" i="1"/>
  <c r="E78" i="1"/>
  <c r="E79" i="1"/>
  <c r="E80" i="1"/>
  <c r="E81" i="1"/>
  <c r="E82" i="1"/>
  <c r="E83" i="1"/>
  <c r="E84" i="1"/>
  <c r="E85" i="1"/>
  <c r="E73" i="1"/>
  <c r="E74" i="1"/>
  <c r="D86" i="1"/>
  <c r="E86" i="1" s="1"/>
  <c r="D68" i="1"/>
  <c r="E15" i="1"/>
  <c r="I86" i="1" l="1"/>
  <c r="E59" i="1"/>
  <c r="I64" i="1"/>
  <c r="I56" i="1"/>
  <c r="I27" i="1"/>
  <c r="I52" i="1"/>
  <c r="I22" i="1"/>
  <c r="I60" i="1"/>
  <c r="I59" i="1"/>
  <c r="I58" i="1"/>
  <c r="I28" i="1"/>
  <c r="I63" i="1"/>
  <c r="I53" i="1"/>
  <c r="I26" i="1"/>
  <c r="I62" i="1"/>
  <c r="I51" i="1"/>
  <c r="I46" i="1"/>
  <c r="I16" i="1"/>
  <c r="I57" i="1"/>
  <c r="I12" i="1"/>
  <c r="I25" i="1"/>
  <c r="I20" i="1"/>
  <c r="I44" i="1"/>
  <c r="I66" i="1"/>
  <c r="I61" i="1"/>
  <c r="I21" i="1"/>
  <c r="I45" i="1"/>
  <c r="E44" i="1"/>
  <c r="I48" i="1"/>
  <c r="E12" i="1"/>
  <c r="I68" i="1"/>
  <c r="E53" i="1"/>
  <c r="I47" i="1"/>
  <c r="E60" i="1"/>
  <c r="I32" i="1"/>
  <c r="E63" i="1"/>
  <c r="I38" i="1"/>
  <c r="I36" i="1"/>
  <c r="I40" i="1"/>
  <c r="I29" i="1"/>
  <c r="E48" i="1"/>
  <c r="E68" i="1"/>
  <c r="I15" i="1"/>
  <c r="D69" i="1"/>
  <c r="H69" i="1"/>
  <c r="E40" i="1"/>
  <c r="E51" i="1"/>
  <c r="E61" i="1"/>
  <c r="E52" i="1"/>
  <c r="E62" i="1"/>
  <c r="E56" i="1"/>
  <c r="E64" i="1"/>
  <c r="E16" i="1"/>
  <c r="E45" i="1"/>
  <c r="E57" i="1"/>
  <c r="E66" i="1"/>
  <c r="E46" i="1"/>
  <c r="E58" i="1"/>
  <c r="E47" i="1"/>
</calcChain>
</file>

<file path=xl/sharedStrings.xml><?xml version="1.0" encoding="utf-8"?>
<sst xmlns="http://schemas.openxmlformats.org/spreadsheetml/2006/main" count="323" uniqueCount="249">
  <si>
    <t>Fach</t>
  </si>
  <si>
    <t>Prüffeld</t>
  </si>
  <si>
    <t>14.1.</t>
  </si>
  <si>
    <t>14.2</t>
  </si>
  <si>
    <t>14.3</t>
  </si>
  <si>
    <t>15</t>
  </si>
  <si>
    <t>15.1</t>
  </si>
  <si>
    <t>15.2</t>
  </si>
  <si>
    <t>15.3</t>
  </si>
  <si>
    <t>16.1</t>
  </si>
  <si>
    <t>16.2</t>
  </si>
  <si>
    <t>17.</t>
  </si>
  <si>
    <t>18.</t>
  </si>
  <si>
    <t>19.1</t>
  </si>
  <si>
    <t>ANLAGEVERMÖGEN</t>
  </si>
  <si>
    <t>Finanzanlagevermögen</t>
  </si>
  <si>
    <t>Sachanlagevermögen</t>
  </si>
  <si>
    <t>Immaterielle Verm.gegenstände</t>
  </si>
  <si>
    <t>VORRÄTE</t>
  </si>
  <si>
    <t>Inventuraufnahme Vorräte</t>
  </si>
  <si>
    <t>RHB</t>
  </si>
  <si>
    <t>Unfertige Erzeugnisse</t>
  </si>
  <si>
    <t>Fertige Erzeugnisse und Waren</t>
  </si>
  <si>
    <t>FORDERUNGEN UND SONSTIGE VG</t>
  </si>
  <si>
    <t>Forderungen aus L.u.L.</t>
  </si>
  <si>
    <t>Geleistete Anzahlungen</t>
  </si>
  <si>
    <t>Forderungen gegen Gesellschafter</t>
  </si>
  <si>
    <t>Forderungen gegen Bet./Verbund-Unt.</t>
  </si>
  <si>
    <t>Sonstige Vermögensgegenstände</t>
  </si>
  <si>
    <t>WERTPAPIERE</t>
  </si>
  <si>
    <t>19.2</t>
  </si>
  <si>
    <t>Wertpapiere UV ohne eigene Anteile</t>
  </si>
  <si>
    <t xml:space="preserve"> </t>
  </si>
  <si>
    <t>KASSE; GUTHABEN KREDITINSTITUTE</t>
  </si>
  <si>
    <t>20.1</t>
  </si>
  <si>
    <t>20.2</t>
  </si>
  <si>
    <t xml:space="preserve">Kasse </t>
  </si>
  <si>
    <t xml:space="preserve">Guthaben bei Kreditinstituten </t>
  </si>
  <si>
    <t>19.4</t>
  </si>
  <si>
    <t>AKTIVA gesamt</t>
  </si>
  <si>
    <t>21.1</t>
  </si>
  <si>
    <t>EIGENKAPITAL</t>
  </si>
  <si>
    <t>Gezeichnetes Kapital</t>
  </si>
  <si>
    <t>Gewinn-/Verlustvortrag</t>
  </si>
  <si>
    <t>Jahresüberschuss/-fehlbetrag</t>
  </si>
  <si>
    <t>RÜCKSTELLUNGEN</t>
  </si>
  <si>
    <t>Rückstellungen für Pensionen</t>
  </si>
  <si>
    <t>Steuerrückstellungen</t>
  </si>
  <si>
    <t>Sonstige Rückstellungen</t>
  </si>
  <si>
    <t>VERBINDLICHKEITEN</t>
  </si>
  <si>
    <t>Anleihen</t>
  </si>
  <si>
    <t>Verbindlichkeiten gegen Kreditinstitute</t>
  </si>
  <si>
    <t>Verbindlichkeiten aus L.u.L.</t>
  </si>
  <si>
    <t>Gewinnrücklage</t>
  </si>
  <si>
    <t>Erhaltene Anzahlungen auf Bestellungen</t>
  </si>
  <si>
    <t>Verbindlichkeiten aus der Annahme v. Wechsel</t>
  </si>
  <si>
    <t xml:space="preserve">Verbindlichkeiten verb. Unt/bet. Unt. </t>
  </si>
  <si>
    <t>Sonstige Verbindlichkeiten</t>
  </si>
  <si>
    <t>PRAP</t>
  </si>
  <si>
    <t>PASSIVE LATENTE STEUERN</t>
  </si>
  <si>
    <t>22.1</t>
  </si>
  <si>
    <t>22.2</t>
  </si>
  <si>
    <t>22.4</t>
  </si>
  <si>
    <t>24.1</t>
  </si>
  <si>
    <t>24.2</t>
  </si>
  <si>
    <t>24.3</t>
  </si>
  <si>
    <t>25.2</t>
  </si>
  <si>
    <t>26.1</t>
  </si>
  <si>
    <t>23.1</t>
  </si>
  <si>
    <t>23.2</t>
  </si>
  <si>
    <t>25.1</t>
  </si>
  <si>
    <t>Verbindlichkeiten Gesellschafter</t>
  </si>
  <si>
    <t>PASSIVA  gesamt</t>
  </si>
  <si>
    <t>BILANZPOSTEN</t>
  </si>
  <si>
    <t>%</t>
  </si>
  <si>
    <t>GEWINN- UND VERLUSTRECHNUNG</t>
  </si>
  <si>
    <t>27.1</t>
  </si>
  <si>
    <t>Umsatzerlöse</t>
  </si>
  <si>
    <t>Bestandsveränderung</t>
  </si>
  <si>
    <t>Andere aktivierte Eigenleistungen</t>
  </si>
  <si>
    <t>27.2</t>
  </si>
  <si>
    <t>Sonstige betriebliche Erträge</t>
  </si>
  <si>
    <t>27.3</t>
  </si>
  <si>
    <t>Materialaufwand</t>
  </si>
  <si>
    <t>27.4</t>
  </si>
  <si>
    <t>Personalaufwand</t>
  </si>
  <si>
    <t>27.5</t>
  </si>
  <si>
    <t>Abschreibungen</t>
  </si>
  <si>
    <t>Sonstige betriebliche Aufwendungen</t>
  </si>
  <si>
    <t>Erträge aus Finanzanlagevermögen</t>
  </si>
  <si>
    <t>Sonstige Zinsen und ähnliche Erträge</t>
  </si>
  <si>
    <t>Sonstige Zinsen und ähnliche Aufw.</t>
  </si>
  <si>
    <t>Ertragsteuern/sonstige Steuern</t>
  </si>
  <si>
    <t>Jahresergebnis</t>
  </si>
  <si>
    <t>27.6</t>
  </si>
  <si>
    <t>27.7</t>
  </si>
  <si>
    <t>27.9</t>
  </si>
  <si>
    <t>Relevante Aussagen</t>
  </si>
  <si>
    <t>Inhärentes Risiko</t>
  </si>
  <si>
    <t>Kontrollrisiko</t>
  </si>
  <si>
    <t>Bemerkung</t>
  </si>
  <si>
    <t>n/m/h</t>
  </si>
  <si>
    <t>Bedeutsames Risiko</t>
  </si>
  <si>
    <r>
      <rPr>
        <b/>
        <sz val="9"/>
        <color theme="1"/>
        <rFont val="Century Gothic"/>
        <family val="2"/>
      </rPr>
      <t>Keine</t>
    </r>
    <r>
      <rPr>
        <sz val="9"/>
        <color theme="1"/>
        <rFont val="Century Gothic"/>
        <family val="2"/>
      </rPr>
      <t xml:space="preserve"> Prüfungshanldungen</t>
    </r>
  </si>
  <si>
    <r>
      <rPr>
        <b/>
        <sz val="9"/>
        <color theme="1"/>
        <rFont val="Century Gothic"/>
        <family val="2"/>
      </rPr>
      <t>analytische</t>
    </r>
    <r>
      <rPr>
        <sz val="9"/>
        <color theme="1"/>
        <rFont val="Century Gothic"/>
        <family val="2"/>
      </rPr>
      <t xml:space="preserve"> Prüfungshandlungen</t>
    </r>
  </si>
  <si>
    <r>
      <rPr>
        <b/>
        <sz val="9"/>
        <color theme="1"/>
        <rFont val="Century Gothic"/>
        <family val="2"/>
      </rPr>
      <t>Aussagebezogene</t>
    </r>
    <r>
      <rPr>
        <sz val="9"/>
        <color theme="1"/>
        <rFont val="Century Gothic"/>
        <family val="2"/>
      </rPr>
      <t xml:space="preserve"> Prüfungshandlungen</t>
    </r>
  </si>
  <si>
    <t>Referenz auf AP</t>
  </si>
  <si>
    <t>vgl. AP "IKS"</t>
  </si>
  <si>
    <t>V, E, B…</t>
  </si>
  <si>
    <t>Wesentlichkeitsgrenzen</t>
  </si>
  <si>
    <t>Abschluss als Ganzes</t>
  </si>
  <si>
    <t>ANHANG</t>
  </si>
  <si>
    <t>LAGEBERICHT</t>
  </si>
  <si>
    <t>bearbeitet von</t>
  </si>
  <si>
    <t>am</t>
  </si>
  <si>
    <t>geprüft von</t>
  </si>
  <si>
    <t>Prüfer</t>
  </si>
  <si>
    <t>Prüfungslt.</t>
  </si>
  <si>
    <t>EUWID GmbH; 31.12.2024</t>
  </si>
  <si>
    <t>Mandant und Stichtag</t>
  </si>
  <si>
    <t>ja</t>
  </si>
  <si>
    <t>hoch</t>
  </si>
  <si>
    <t>Umsatzerlöse immer hohes R.</t>
  </si>
  <si>
    <t>Eigene Anteile</t>
  </si>
  <si>
    <t>Aufgrund EAV abgeführte Gewinne</t>
  </si>
  <si>
    <t>mittel</t>
  </si>
  <si>
    <t>vgl. AP 2.2.11 "Risikobeurteilung"</t>
  </si>
  <si>
    <t>B,A,P</t>
  </si>
  <si>
    <t>niedrig</t>
  </si>
  <si>
    <t>B,V,G,P</t>
  </si>
  <si>
    <t>V, B</t>
  </si>
  <si>
    <t>nein</t>
  </si>
  <si>
    <t>X</t>
  </si>
  <si>
    <t>AP 14</t>
  </si>
  <si>
    <t>V,B,P</t>
  </si>
  <si>
    <t>V, B, P</t>
  </si>
  <si>
    <t>x</t>
  </si>
  <si>
    <t>V,P</t>
  </si>
  <si>
    <t>E,V,G</t>
  </si>
  <si>
    <t>E,G,P</t>
  </si>
  <si>
    <t>E,V,B</t>
  </si>
  <si>
    <t>E, V, G, B, P</t>
  </si>
  <si>
    <t>26.2</t>
  </si>
  <si>
    <t>V,R</t>
  </si>
  <si>
    <t>NAG</t>
  </si>
  <si>
    <t>Korrekturvorschlag durch WP</t>
  </si>
  <si>
    <t>vgl. AP 7 "Fehlerliste"</t>
  </si>
  <si>
    <t xml:space="preserve">FL Nr. </t>
  </si>
  <si>
    <t>1</t>
  </si>
  <si>
    <t>Unvollständige oder fehlerhafte Datenübertragung zwischen ERP-System und DATEV</t>
  </si>
  <si>
    <t>Beschreibung</t>
  </si>
  <si>
    <t xml:space="preserve">Automatisierte Schnittstelle übermittelt Rechnungs- und Buchungsdaten an das Steuerbüro. Fehlende Datensätze, Übertragungsabbrüche oder doppelte Exporte können zu Differenzen führen. </t>
  </si>
  <si>
    <t>Mögliche Auswirkung auf den Abschluss</t>
  </si>
  <si>
    <t>Risiko unvollständiger Erfassung von Umsatzerlösen, Erträgen und Aufwendungen oder doppelter Buchungen</t>
  </si>
  <si>
    <t>mitel</t>
  </si>
  <si>
    <t>Risiko wesentlicher falscher Darstellung</t>
  </si>
  <si>
    <t>Regelmäßige Überprüfung der Übertragungsprotokolle durch Finanzverantwortliche</t>
  </si>
  <si>
    <t>Kontrolle angemessen ausgestaltet und implementiert?</t>
  </si>
  <si>
    <t>2</t>
  </si>
  <si>
    <t>Fehlerhafte Schnittstellen zwischen ERP, Online-shop und Zahlungsdienstleistern</t>
  </si>
  <si>
    <t>Bestell- und Zahlungsvorgänge werden aus Fremdsystemen importiert
- Fehlerhafte Mapping-Logiken
- Schnittstellenabbrüche oder fehlende Kontrollreports</t>
  </si>
  <si>
    <t>Risiko falscher oder unvollständiger Umsätze und/oder Forderungsbestände</t>
  </si>
  <si>
    <t>3</t>
  </si>
  <si>
    <t>Unzureichende Benutzer- und Rechteverwaltung im ERP-System</t>
  </si>
  <si>
    <t>Mehrere Mitarbeiter haben erweiterte Systemrechte (z.B. Anlage und Stornierung von Rechnungen, Stsammdatenänderung, 
Fehlende Trennung von Funktionen (z.B. Fakturierung und Zahlungsfreigabe)</t>
  </si>
  <si>
    <t>Risiko bewusster Manipulationen oder unbeabsichtigter Falschangaben</t>
  </si>
  <si>
    <t>4</t>
  </si>
  <si>
    <t>Fehler bei automatisierten Berechtigungen oder Customizing im ERP-System</t>
  </si>
  <si>
    <t>Falsche Parametrisierung (z.B. Steuersätze, Preislogik, Umsatzabgrenzung) kann zu systematisch falschen Ergebnissen führen</t>
  </si>
  <si>
    <t>Risiko systematischer Falschangaben bei Umsätzen oder Umsatzsteuer</t>
  </si>
  <si>
    <t>5</t>
  </si>
  <si>
    <t>Fehlende Überwachung der Schnittstellenprozesse durch das Unternehmen</t>
  </si>
  <si>
    <t>Verantwortung für Buchhaltung liegt extern beim Steuerbüro; 
Fehlende regelmäßige Abstimmung zwischen ERP-Daten und DATEV-Buchführung</t>
  </si>
  <si>
    <t>Risiko nicht erkannter Übertragungsfehler oder Differenzen zwischen operativen Daten und Buchhaltung</t>
  </si>
  <si>
    <t>Risikobereich</t>
  </si>
  <si>
    <t>ERP-DATEV-Schittstelle</t>
  </si>
  <si>
    <t>Online-shop/Zahlungsdienstleister</t>
  </si>
  <si>
    <t>Zugriffsrechte</t>
  </si>
  <si>
    <t>Systemparametrisierung</t>
  </si>
  <si>
    <t>Abstimmung Steuerbüro</t>
  </si>
  <si>
    <t>Test des Zahlungsabgleichs
analytische Prüfung der Umsatzerfassung
Journal Entry Testing</t>
  </si>
  <si>
    <t>Einsicht in Benutzerliste
Plausibilitätsprüfung der Berechtigungen</t>
  </si>
  <si>
    <t>Einsicht in Änderungsprotokolle
analytische Prüfung auf systematische Abweichungen</t>
  </si>
  <si>
    <t>Nachvollzug eines Monatsabschlusses
Befragung des Steuerbüros</t>
  </si>
  <si>
    <t>Wesentliche Buchhaltungsdaten werden zwar nicht direkt aus der Finanzbuchhaltung sondern aus dem ERP-System übermittelt: es besteht ein erhöhtes Risiko der Unvollständigkeit; durch regelmäßige, monatliche  Abstimmungen und die Plausibilisierung im Rahmen der PRAP-Ermittlung (durch WP Blazek im Rahmen der Abschlusserstellung) zwischen EUWID und Conmento wird dieses Risiko jedoch minimiert.</t>
  </si>
  <si>
    <t xml:space="preserve">Gesamtbeurteilung der IT-Umgebung </t>
  </si>
  <si>
    <t>Nr.</t>
  </si>
  <si>
    <t>Risiko</t>
  </si>
  <si>
    <t>Datum:</t>
  </si>
  <si>
    <t xml:space="preserve">Unterschrift Prüfer: </t>
  </si>
  <si>
    <t>Unterschrift Prüfungsleiter:</t>
  </si>
  <si>
    <t>Generelle IT-Kontrolle im Unternehmen (ITGC)</t>
  </si>
  <si>
    <r>
      <t>Modul: Risikoidentifikation und Risikobeurteilung  "</t>
    </r>
    <r>
      <rPr>
        <b/>
        <sz val="18"/>
        <color rgb="FFFF0000"/>
        <rFont val="Century Gothic"/>
        <family val="2"/>
      </rPr>
      <t>Risiken aus dem IT-Einsatz</t>
    </r>
    <r>
      <rPr>
        <b/>
        <sz val="18"/>
        <color theme="1"/>
        <rFont val="Century Gothic"/>
        <family val="2"/>
      </rPr>
      <t>" und "</t>
    </r>
    <r>
      <rPr>
        <b/>
        <sz val="18"/>
        <color theme="9" tint="-0.249977111117893"/>
        <rFont val="Century Gothic"/>
        <family val="2"/>
      </rPr>
      <t>Generelle IT-Kontrollen</t>
    </r>
    <r>
      <rPr>
        <b/>
        <sz val="18"/>
        <color theme="1"/>
        <rFont val="Century Gothic"/>
        <family val="2"/>
      </rPr>
      <t>"</t>
    </r>
  </si>
  <si>
    <t>vgl. AP 2.E.1</t>
  </si>
  <si>
    <t>Going Conern geprüft</t>
  </si>
  <si>
    <t xml:space="preserve">Ereignisse nach Bilanzstichtag </t>
  </si>
  <si>
    <t>Geschäftsjahr nach Prüfung</t>
  </si>
  <si>
    <t>Kz Prüfer</t>
  </si>
  <si>
    <t>Sonstiges wesentliches Risiko</t>
  </si>
  <si>
    <t>Klassifizierung Risiken</t>
  </si>
  <si>
    <t>Wesentliches Risiko (aussagebez. PH reichen nicht aus)</t>
  </si>
  <si>
    <t>Übrige Risiken (nicht wesentlich)</t>
  </si>
  <si>
    <t>IKS-Aufbau- und Implementierung</t>
  </si>
  <si>
    <t>Festlegung Prüfungsstrategie (Reaktionen auf beurteilte Risiken)</t>
  </si>
  <si>
    <t>Modul: Prüfungsprogramm (sachlich) - Zentrales Prüfungsdokument zur Entwicklung Prüfungsstrategie nach Prüffeldern</t>
  </si>
  <si>
    <t>TEUR</t>
  </si>
  <si>
    <t>ARAP /AKTIVE LATENTE STEUERN</t>
  </si>
  <si>
    <t>Geschäftsjahr</t>
  </si>
  <si>
    <t>Pflicht</t>
  </si>
  <si>
    <t>Soll (Ermessen WP)</t>
  </si>
  <si>
    <t>keine</t>
  </si>
  <si>
    <t>IKS-Funktionsprüfung</t>
  </si>
  <si>
    <t>Müller</t>
  </si>
  <si>
    <t>erl. 12.12.2025</t>
  </si>
  <si>
    <t>B</t>
  </si>
  <si>
    <t xml:space="preserve">nicht korrekte Abgrenzung ANK bei Softwareumstellung / Aktivierung ohne Verfügungsmacht; </t>
  </si>
  <si>
    <t>Korekte Ermittlung AHK für Software SAP HANA;Wertminderungen bei Software und bei  Geschäftswerten</t>
  </si>
  <si>
    <t>Wesentliche Arten von Geschäftsvorfällen, Kontensalden und Abschlussangaben (ISA [DE] 330 Tz. 18)</t>
  </si>
  <si>
    <t>Ja</t>
  </si>
  <si>
    <t>Erläuterung</t>
  </si>
  <si>
    <t>Hohe Forschungs- und Entwicklungsaufwendungen; Unterscheidung Forschung- und Entwicklung, umfangreiche Angabepflichten in Anhang und Lagebericht</t>
  </si>
  <si>
    <t>E, B</t>
  </si>
  <si>
    <t>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</si>
  <si>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</si>
  <si>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</si>
  <si>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</si>
  <si>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</si>
  <si>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</si>
  <si>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</si>
  <si>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</si>
  <si>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</si>
  <si>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</si>
  <si>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</si>
  <si>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</si>
  <si>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</si>
  <si>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</si>
  <si>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</si>
  <si>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</si>
  <si>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</si>
  <si>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</si>
  <si>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</si>
  <si>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</si>
  <si>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</si>
  <si>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</si>
  <si>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Y</t>
  </si>
  <si>
    <t>Z</t>
  </si>
  <si>
    <t>Baugut GmbH: 31.12.2025</t>
  </si>
  <si>
    <t>Toleranzwesentlichkeiten</t>
  </si>
  <si>
    <t>Baugut-Zement GmbH Prüfungsprogramm - zentrale 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</si>
</sst>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0"/>
      <color rgb="FF0070C0"/>
      <name val="Century Gothic"/>
      <family val="2"/>
    </font>
    <font>
      <b/>
      <sz val="9"/>
      <color theme="1"/>
      <name val="Century Gothic"/>
      <family val="2"/>
    </font>
    <font>
      <b/>
      <i/>
      <sz val="11"/>
      <color theme="1"/>
      <name val="Century Gothic"/>
      <family val="2"/>
    </font>
    <font>
      <b/>
      <i/>
      <sz val="9"/>
      <color rgb="FF00B0F0"/>
      <name val="Century Gothic"/>
      <family val="2"/>
    </font>
    <font>
      <b/>
      <sz val="12"/>
      <color theme="0"/>
      <name val="Century Gothic"/>
      <family val="2"/>
    </font>
    <font>
      <b/>
      <sz val="10"/>
      <color rgb="FFFF0000"/>
      <name val="Century Gothic"/>
      <family val="2"/>
    </font>
    <font>
      <b/>
      <sz val="18"/>
      <color theme="1"/>
      <name val="Century Gothic"/>
      <family val="2"/>
    </font>
    <font>
      <b/>
      <sz val="8"/>
      <color rgb="FF0070C0"/>
      <name val="Century Gothic"/>
      <family val="2"/>
    </font>
    <font>
      <b/>
      <sz val="18"/>
      <color rgb="FFFF0000"/>
      <name val="Century Gothic"/>
      <family val="2"/>
    </font>
    <font>
      <b/>
      <sz val="18"/>
      <color theme="9" tint="-0.249977111117893"/>
      <name val="Century Gothic"/>
      <family val="2"/>
    </font>
    <font>
      <b/>
      <i/>
      <sz val="8"/>
      <color rgb="FF00B0F0"/>
      <name val="Century Gothic"/>
      <family val="2"/>
    </font>
    <font>
      <sz val="11"/>
      <color rgb="FFFF0000"/>
      <name val="Century Gothic"/>
      <family val="2"/>
    </font>
    <font>
      <b/>
      <i/>
      <sz val="9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4"/>
      <color theme="1"/>
      <name val="Century Gothic"/>
      <family val="2"/>
    </font>
    <font>
      <b/>
      <sz val="20"/>
      <color rgb="FF00B0F0"/>
      <name val="Century Gothic"/>
      <family val="2"/>
    </font>
    <font>
      <b/>
      <i/>
      <sz val="9"/>
      <color rgb="FF00AAF0"/>
      <name val="Century Gothic"/>
      <family val="2"/>
    </font>
    <font>
      <b/>
      <sz val="10"/>
      <color rgb="FF00B0F0"/>
      <name val="Century Gothic"/>
      <family val="2"/>
    </font>
    <font>
      <sz val="10"/>
      <color theme="0"/>
      <name val="Century Gothic"/>
      <family val="2"/>
    </font>
    <font>
      <sz val="11"/>
      <color theme="0"/>
      <name val="Century Gothic"/>
      <family val="2"/>
    </font>
    <font>
      <b/>
      <i/>
      <sz val="11"/>
      <color theme="0"/>
      <name val="Century Gothic"/>
      <family val="2"/>
    </font>
    <font>
      <sz val="9"/>
      <color theme="0"/>
      <name val="Century Gothic"/>
      <family val="2"/>
    </font>
    <font>
      <b/>
      <sz val="11"/>
      <color rgb="FF00B0F0"/>
      <name val="Century Gothic"/>
      <family val="2"/>
    </font>
    <font>
      <b/>
      <sz val="18"/>
      <color theme="0"/>
      <name val="Century Gothic"/>
      <family val="2"/>
    </font>
    <font>
      <b/>
      <sz val="12"/>
      <color theme="1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lightVertical">
        <bgColor rgb="FFFF0000"/>
      </patternFill>
    </fill>
    <fill>
      <patternFill patternType="gray125">
        <bgColor theme="0" tint="-0.2499465926084170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00"/>
      </patternFill>
    </fill>
    <fill>
      <patternFill patternType="gray125">
        <bgColor rgb="FFFF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ECFF"/>
        <bgColor indexed="64"/>
      </patternFill>
    </fill>
    <fill>
      <patternFill patternType="gray125">
        <bgColor rgb="FFCCECFF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medium">
        <color indexed="64"/>
      </bottom>
      <diagonal/>
    </border>
    <border>
      <left/>
      <right style="dotted">
        <color indexed="64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1">
    <xf numFmtId="0" fontId="0" fillId="0" borderId="0" xfId="0"/>
    <xf numFmtId="49" fontId="4" fillId="0" borderId="0" xfId="0" applyNumberFormat="1" applyFont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2" fillId="0" borderId="12" xfId="0" applyFont="1" applyBorder="1"/>
    <xf numFmtId="0" fontId="2" fillId="2" borderId="0" xfId="0" applyFont="1" applyFill="1"/>
    <xf numFmtId="0" fontId="2" fillId="2" borderId="12" xfId="0" applyFont="1" applyFill="1" applyBorder="1"/>
    <xf numFmtId="0" fontId="3" fillId="2" borderId="0" xfId="0" applyFont="1" applyFill="1"/>
    <xf numFmtId="0" fontId="3" fillId="2" borderId="12" xfId="0" applyFont="1" applyFill="1" applyBorder="1"/>
    <xf numFmtId="0" fontId="2" fillId="0" borderId="14" xfId="0" applyFont="1" applyBorder="1"/>
    <xf numFmtId="0" fontId="2" fillId="0" borderId="16" xfId="0" applyFont="1" applyBorder="1"/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1" xfId="0" applyFont="1" applyBorder="1"/>
    <xf numFmtId="0" fontId="2" fillId="0" borderId="15" xfId="0" applyFont="1" applyBorder="1"/>
    <xf numFmtId="0" fontId="2" fillId="2" borderId="1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 wrapText="1"/>
    </xf>
    <xf numFmtId="0" fontId="3" fillId="4" borderId="17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3" fillId="5" borderId="12" xfId="0" applyFont="1" applyFill="1" applyBorder="1" applyAlignment="1">
      <alignment horizontal="center" wrapText="1"/>
    </xf>
    <xf numFmtId="0" fontId="14" fillId="7" borderId="12" xfId="0" applyFont="1" applyFill="1" applyBorder="1" applyAlignment="1">
      <alignment vertical="center"/>
    </xf>
    <xf numFmtId="0" fontId="7" fillId="0" borderId="0" xfId="0" applyFont="1"/>
    <xf numFmtId="4" fontId="2" fillId="0" borderId="11" xfId="0" applyNumberFormat="1" applyFont="1" applyBorder="1"/>
    <xf numFmtId="4" fontId="2" fillId="0" borderId="13" xfId="0" applyNumberFormat="1" applyFont="1" applyBorder="1"/>
    <xf numFmtId="4" fontId="2" fillId="0" borderId="15" xfId="0" applyNumberFormat="1" applyFont="1" applyBorder="1"/>
    <xf numFmtId="10" fontId="2" fillId="0" borderId="14" xfId="1" applyNumberFormat="1" applyFont="1" applyBorder="1"/>
    <xf numFmtId="10" fontId="3" fillId="0" borderId="14" xfId="1" applyNumberFormat="1" applyFont="1" applyBorder="1"/>
    <xf numFmtId="4" fontId="3" fillId="0" borderId="15" xfId="0" applyNumberFormat="1" applyFont="1" applyBorder="1"/>
    <xf numFmtId="10" fontId="2" fillId="0" borderId="16" xfId="1" applyNumberFormat="1" applyFont="1" applyBorder="1"/>
    <xf numFmtId="10" fontId="3" fillId="0" borderId="16" xfId="1" applyNumberFormat="1" applyFont="1" applyBorder="1"/>
    <xf numFmtId="14" fontId="11" fillId="0" borderId="14" xfId="0" applyNumberFormat="1" applyFont="1" applyBorder="1" applyAlignment="1">
      <alignment horizontal="center"/>
    </xf>
    <xf numFmtId="0" fontId="5" fillId="0" borderId="16" xfId="0" applyFont="1" applyBorder="1"/>
    <xf numFmtId="0" fontId="8" fillId="0" borderId="19" xfId="0" applyFont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0" borderId="12" xfId="0" applyFont="1" applyBorder="1"/>
    <xf numFmtId="0" fontId="12" fillId="0" borderId="14" xfId="0" applyFont="1" applyBorder="1"/>
    <xf numFmtId="0" fontId="12" fillId="0" borderId="16" xfId="0" applyFont="1" applyBorder="1"/>
    <xf numFmtId="0" fontId="12" fillId="0" borderId="0" xfId="0" applyFont="1"/>
    <xf numFmtId="4" fontId="2" fillId="0" borderId="0" xfId="0" applyNumberFormat="1" applyFont="1"/>
    <xf numFmtId="49" fontId="5" fillId="2" borderId="6" xfId="0" applyNumberFormat="1" applyFont="1" applyFill="1" applyBorder="1"/>
    <xf numFmtId="0" fontId="3" fillId="2" borderId="1" xfId="0" applyFont="1" applyFill="1" applyBorder="1"/>
    <xf numFmtId="0" fontId="3" fillId="2" borderId="20" xfId="0" applyFont="1" applyFill="1" applyBorder="1"/>
    <xf numFmtId="4" fontId="2" fillId="0" borderId="21" xfId="0" applyNumberFormat="1" applyFont="1" applyBorder="1"/>
    <xf numFmtId="0" fontId="2" fillId="0" borderId="20" xfId="0" applyFont="1" applyBorder="1"/>
    <xf numFmtId="0" fontId="2" fillId="0" borderId="21" xfId="0" applyFont="1" applyBorder="1"/>
    <xf numFmtId="0" fontId="12" fillId="0" borderId="20" xfId="0" applyFont="1" applyBorder="1"/>
    <xf numFmtId="0" fontId="2" fillId="0" borderId="22" xfId="0" applyFont="1" applyBorder="1"/>
    <xf numFmtId="0" fontId="2" fillId="0" borderId="23" xfId="0" applyFont="1" applyBorder="1"/>
    <xf numFmtId="49" fontId="4" fillId="0" borderId="24" xfId="0" applyNumberFormat="1" applyFont="1" applyBorder="1"/>
    <xf numFmtId="0" fontId="2" fillId="0" borderId="25" xfId="0" applyFont="1" applyBorder="1"/>
    <xf numFmtId="49" fontId="4" fillId="0" borderId="26" xfId="0" applyNumberFormat="1" applyFont="1" applyBorder="1"/>
    <xf numFmtId="0" fontId="2" fillId="0" borderId="27" xfId="0" applyFont="1" applyBorder="1"/>
    <xf numFmtId="49" fontId="4" fillId="0" borderId="28" xfId="0" applyNumberFormat="1" applyFont="1" applyBorder="1"/>
    <xf numFmtId="0" fontId="2" fillId="0" borderId="29" xfId="0" applyFont="1" applyBorder="1"/>
    <xf numFmtId="49" fontId="5" fillId="2" borderId="28" xfId="0" applyNumberFormat="1" applyFont="1" applyFill="1" applyBorder="1"/>
    <xf numFmtId="49" fontId="4" fillId="0" borderId="7" xfId="0" applyNumberFormat="1" applyFont="1" applyBorder="1"/>
    <xf numFmtId="0" fontId="3" fillId="2" borderId="3" xfId="0" applyFont="1" applyFill="1" applyBorder="1"/>
    <xf numFmtId="4" fontId="2" fillId="0" borderId="31" xfId="0" applyNumberFormat="1" applyFont="1" applyBorder="1"/>
    <xf numFmtId="0" fontId="12" fillId="0" borderId="30" xfId="0" applyFont="1" applyBorder="1"/>
    <xf numFmtId="0" fontId="2" fillId="0" borderId="32" xfId="0" applyFont="1" applyBorder="1"/>
    <xf numFmtId="0" fontId="2" fillId="0" borderId="31" xfId="0" applyFont="1" applyBorder="1"/>
    <xf numFmtId="0" fontId="2" fillId="0" borderId="30" xfId="0" applyFont="1" applyBorder="1"/>
    <xf numFmtId="0" fontId="2" fillId="0" borderId="33" xfId="0" applyFont="1" applyBorder="1"/>
    <xf numFmtId="49" fontId="4" fillId="0" borderId="6" xfId="0" applyNumberFormat="1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34" xfId="0" applyFont="1" applyBorder="1"/>
    <xf numFmtId="49" fontId="16" fillId="0" borderId="6" xfId="0" applyNumberFormat="1" applyFont="1" applyBorder="1" applyAlignment="1">
      <alignment vertical="center"/>
    </xf>
    <xf numFmtId="49" fontId="7" fillId="0" borderId="28" xfId="0" applyNumberFormat="1" applyFont="1" applyBorder="1"/>
    <xf numFmtId="0" fontId="2" fillId="0" borderId="28" xfId="0" applyFont="1" applyBorder="1"/>
    <xf numFmtId="0" fontId="2" fillId="0" borderId="5" xfId="0" applyFont="1" applyBorder="1"/>
    <xf numFmtId="0" fontId="5" fillId="0" borderId="28" xfId="0" applyFont="1" applyBorder="1"/>
    <xf numFmtId="0" fontId="2" fillId="0" borderId="4" xfId="0" applyFont="1" applyBorder="1"/>
    <xf numFmtId="0" fontId="7" fillId="0" borderId="43" xfId="0" applyFont="1" applyBorder="1"/>
    <xf numFmtId="0" fontId="2" fillId="0" borderId="7" xfId="0" applyFont="1" applyBorder="1"/>
    <xf numFmtId="0" fontId="6" fillId="0" borderId="4" xfId="0" applyFont="1" applyBorder="1"/>
    <xf numFmtId="0" fontId="2" fillId="0" borderId="43" xfId="0" applyFont="1" applyBorder="1"/>
    <xf numFmtId="0" fontId="6" fillId="0" borderId="0" xfId="0" applyFont="1" applyAlignment="1">
      <alignment wrapText="1"/>
    </xf>
    <xf numFmtId="49" fontId="4" fillId="0" borderId="1" xfId="0" applyNumberFormat="1" applyFont="1" applyBorder="1"/>
    <xf numFmtId="0" fontId="5" fillId="0" borderId="44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4" borderId="22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49" fontId="3" fillId="2" borderId="7" xfId="0" applyNumberFormat="1" applyFont="1" applyFill="1" applyBorder="1"/>
    <xf numFmtId="49" fontId="5" fillId="2" borderId="3" xfId="0" applyNumberFormat="1" applyFont="1" applyFill="1" applyBorder="1"/>
    <xf numFmtId="0" fontId="3" fillId="2" borderId="30" xfId="0" applyFont="1" applyFill="1" applyBorder="1"/>
    <xf numFmtId="0" fontId="3" fillId="4" borderId="32" xfId="0" applyFont="1" applyFill="1" applyBorder="1"/>
    <xf numFmtId="0" fontId="6" fillId="5" borderId="31" xfId="0" applyFont="1" applyFill="1" applyBorder="1" applyAlignment="1">
      <alignment horizontal="center" wrapText="1"/>
    </xf>
    <xf numFmtId="0" fontId="6" fillId="5" borderId="30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30" xfId="0" applyFont="1" applyFill="1" applyBorder="1" applyAlignment="1">
      <alignment horizontal="center" wrapText="1"/>
    </xf>
    <xf numFmtId="49" fontId="4" fillId="0" borderId="45" xfId="0" applyNumberFormat="1" applyFont="1" applyBorder="1" applyAlignment="1">
      <alignment horizontal="left" vertical="top"/>
    </xf>
    <xf numFmtId="49" fontId="5" fillId="0" borderId="46" xfId="0" applyNumberFormat="1" applyFont="1" applyBorder="1" applyAlignment="1">
      <alignment horizontal="left" vertical="top" wrapText="1"/>
    </xf>
    <xf numFmtId="0" fontId="4" fillId="0" borderId="46" xfId="0" applyFont="1" applyBorder="1" applyAlignment="1">
      <alignment wrapText="1"/>
    </xf>
    <xf numFmtId="0" fontId="4" fillId="0" borderId="46" xfId="0" applyFont="1" applyBorder="1" applyAlignment="1">
      <alignment horizontal="left" wrapText="1"/>
    </xf>
    <xf numFmtId="0" fontId="2" fillId="0" borderId="46" xfId="0" applyFont="1" applyBorder="1"/>
    <xf numFmtId="0" fontId="4" fillId="0" borderId="46" xfId="0" applyFont="1" applyBorder="1"/>
    <xf numFmtId="0" fontId="6" fillId="0" borderId="46" xfId="0" applyFont="1" applyBorder="1" applyAlignment="1">
      <alignment wrapText="1"/>
    </xf>
    <xf numFmtId="0" fontId="2" fillId="0" borderId="47" xfId="0" applyFont="1" applyBorder="1"/>
    <xf numFmtId="49" fontId="4" fillId="0" borderId="48" xfId="0" applyNumberFormat="1" applyFont="1" applyBorder="1" applyAlignment="1">
      <alignment horizontal="left" vertical="top"/>
    </xf>
    <xf numFmtId="49" fontId="5" fillId="0" borderId="49" xfId="0" applyNumberFormat="1" applyFont="1" applyBorder="1" applyAlignment="1">
      <alignment horizontal="left" vertical="top" wrapText="1"/>
    </xf>
    <xf numFmtId="0" fontId="4" fillId="0" borderId="49" xfId="0" applyFont="1" applyBorder="1" applyAlignment="1">
      <alignment wrapText="1"/>
    </xf>
    <xf numFmtId="0" fontId="4" fillId="0" borderId="49" xfId="0" applyFont="1" applyBorder="1" applyAlignment="1">
      <alignment horizontal="left" wrapText="1"/>
    </xf>
    <xf numFmtId="0" fontId="2" fillId="0" borderId="49" xfId="0" applyFont="1" applyBorder="1"/>
    <xf numFmtId="0" fontId="4" fillId="0" borderId="49" xfId="0" applyFont="1" applyBorder="1"/>
    <xf numFmtId="0" fontId="6" fillId="0" borderId="49" xfId="0" applyFont="1" applyBorder="1" applyAlignment="1">
      <alignment wrapText="1"/>
    </xf>
    <xf numFmtId="0" fontId="2" fillId="0" borderId="50" xfId="0" applyFont="1" applyBorder="1"/>
    <xf numFmtId="0" fontId="4" fillId="0" borderId="49" xfId="0" applyFont="1" applyBorder="1" applyAlignment="1">
      <alignment vertical="center" wrapText="1"/>
    </xf>
    <xf numFmtId="0" fontId="4" fillId="0" borderId="49" xfId="0" applyFont="1" applyBorder="1" applyAlignment="1">
      <alignment horizontal="left" vertical="center" wrapText="1"/>
    </xf>
    <xf numFmtId="49" fontId="4" fillId="0" borderId="51" xfId="0" applyNumberFormat="1" applyFont="1" applyBorder="1"/>
    <xf numFmtId="49" fontId="4" fillId="0" borderId="52" xfId="0" applyNumberFormat="1" applyFont="1" applyBorder="1"/>
    <xf numFmtId="0" fontId="2" fillId="0" borderId="52" xfId="0" applyFont="1" applyBorder="1"/>
    <xf numFmtId="0" fontId="6" fillId="0" borderId="52" xfId="0" applyFont="1" applyBorder="1" applyAlignment="1">
      <alignment wrapText="1"/>
    </xf>
    <xf numFmtId="0" fontId="2" fillId="0" borderId="53" xfId="0" applyFont="1" applyBorder="1"/>
    <xf numFmtId="49" fontId="4" fillId="0" borderId="54" xfId="0" applyNumberFormat="1" applyFont="1" applyBorder="1"/>
    <xf numFmtId="49" fontId="3" fillId="10" borderId="55" xfId="0" applyNumberFormat="1" applyFont="1" applyFill="1" applyBorder="1" applyAlignment="1">
      <alignment vertical="center"/>
    </xf>
    <xf numFmtId="0" fontId="2" fillId="10" borderId="55" xfId="0" applyFont="1" applyFill="1" applyBorder="1"/>
    <xf numFmtId="0" fontId="8" fillId="6" borderId="55" xfId="0" applyFont="1" applyFill="1" applyBorder="1" applyAlignment="1">
      <alignment vertical="center"/>
    </xf>
    <xf numFmtId="0" fontId="6" fillId="0" borderId="55" xfId="0" applyFont="1" applyBorder="1" applyAlignment="1">
      <alignment wrapText="1"/>
    </xf>
    <xf numFmtId="0" fontId="8" fillId="7" borderId="55" xfId="0" applyFont="1" applyFill="1" applyBorder="1" applyAlignment="1">
      <alignment horizontal="center" vertical="center"/>
    </xf>
    <xf numFmtId="0" fontId="2" fillId="0" borderId="55" xfId="0" applyFont="1" applyBorder="1"/>
    <xf numFmtId="0" fontId="2" fillId="0" borderId="56" xfId="0" applyFont="1" applyBorder="1"/>
    <xf numFmtId="49" fontId="16" fillId="0" borderId="3" xfId="0" applyNumberFormat="1" applyFont="1" applyBorder="1" applyAlignment="1">
      <alignment vertical="center"/>
    </xf>
    <xf numFmtId="0" fontId="2" fillId="0" borderId="2" xfId="0" applyFont="1" applyBorder="1"/>
    <xf numFmtId="49" fontId="5" fillId="10" borderId="6" xfId="0" applyNumberFormat="1" applyFont="1" applyFill="1" applyBorder="1"/>
    <xf numFmtId="0" fontId="3" fillId="10" borderId="1" xfId="0" applyFont="1" applyFill="1" applyBorder="1"/>
    <xf numFmtId="49" fontId="5" fillId="10" borderId="7" xfId="0" applyNumberFormat="1" applyFont="1" applyFill="1" applyBorder="1"/>
    <xf numFmtId="0" fontId="3" fillId="10" borderId="3" xfId="0" applyFont="1" applyFill="1" applyBorder="1"/>
    <xf numFmtId="0" fontId="2" fillId="10" borderId="1" xfId="0" applyFont="1" applyFill="1" applyBorder="1"/>
    <xf numFmtId="0" fontId="2" fillId="10" borderId="3" xfId="0" applyFont="1" applyFill="1" applyBorder="1"/>
    <xf numFmtId="0" fontId="11" fillId="0" borderId="32" xfId="0" applyFont="1" applyBorder="1" applyAlignment="1">
      <alignment horizontal="center" vertical="center" textRotation="90" wrapText="1"/>
    </xf>
    <xf numFmtId="0" fontId="3" fillId="2" borderId="30" xfId="0" applyFont="1" applyFill="1" applyBorder="1" applyAlignment="1">
      <alignment wrapText="1"/>
    </xf>
    <xf numFmtId="0" fontId="6" fillId="0" borderId="30" xfId="0" applyFont="1" applyBorder="1"/>
    <xf numFmtId="0" fontId="6" fillId="0" borderId="0" xfId="0" applyFont="1"/>
    <xf numFmtId="4" fontId="2" fillId="2" borderId="21" xfId="0" applyNumberFormat="1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12" fillId="2" borderId="20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4" fontId="2" fillId="2" borderId="11" xfId="0" applyNumberFormat="1" applyFont="1" applyFill="1" applyBorder="1"/>
    <xf numFmtId="0" fontId="2" fillId="2" borderId="11" xfId="0" applyFont="1" applyFill="1" applyBorder="1"/>
    <xf numFmtId="0" fontId="12" fillId="2" borderId="12" xfId="0" applyFont="1" applyFill="1" applyBorder="1"/>
    <xf numFmtId="0" fontId="2" fillId="2" borderId="17" xfId="0" applyFont="1" applyFill="1" applyBorder="1"/>
    <xf numFmtId="0" fontId="2" fillId="2" borderId="29" xfId="0" applyFont="1" applyFill="1" applyBorder="1"/>
    <xf numFmtId="0" fontId="3" fillId="0" borderId="28" xfId="0" applyFont="1" applyBorder="1"/>
    <xf numFmtId="0" fontId="11" fillId="0" borderId="7" xfId="0" applyFont="1" applyBorder="1"/>
    <xf numFmtId="4" fontId="21" fillId="0" borderId="15" xfId="0" applyNumberFormat="1" applyFont="1" applyBorder="1"/>
    <xf numFmtId="49" fontId="6" fillId="0" borderId="7" xfId="0" applyNumberFormat="1" applyFont="1" applyBorder="1"/>
    <xf numFmtId="0" fontId="6" fillId="0" borderId="3" xfId="0" applyFont="1" applyBorder="1"/>
    <xf numFmtId="4" fontId="6" fillId="0" borderId="31" xfId="0" applyNumberFormat="1" applyFont="1" applyBorder="1"/>
    <xf numFmtId="0" fontId="22" fillId="0" borderId="30" xfId="0" applyFont="1" applyBorder="1"/>
    <xf numFmtId="0" fontId="6" fillId="0" borderId="32" xfId="0" applyFont="1" applyBorder="1"/>
    <xf numFmtId="0" fontId="6" fillId="0" borderId="31" xfId="0" applyFont="1" applyBorder="1"/>
    <xf numFmtId="0" fontId="6" fillId="0" borderId="33" xfId="0" applyFont="1" applyBorder="1"/>
    <xf numFmtId="0" fontId="6" fillId="0" borderId="28" xfId="0" applyFont="1" applyBorder="1"/>
    <xf numFmtId="0" fontId="6" fillId="0" borderId="5" xfId="0" applyFont="1" applyBorder="1"/>
    <xf numFmtId="0" fontId="6" fillId="2" borderId="1" xfId="0" applyFont="1" applyFill="1" applyBorder="1"/>
    <xf numFmtId="0" fontId="6" fillId="0" borderId="9" xfId="0" applyFont="1" applyBorder="1" applyAlignment="1">
      <alignment wrapText="1"/>
    </xf>
    <xf numFmtId="0" fontId="6" fillId="0" borderId="9" xfId="0" applyFont="1" applyBorder="1"/>
    <xf numFmtId="0" fontId="6" fillId="2" borderId="0" xfId="0" applyFont="1" applyFill="1"/>
    <xf numFmtId="0" fontId="6" fillId="0" borderId="1" xfId="0" applyFont="1" applyBorder="1"/>
    <xf numFmtId="0" fontId="8" fillId="6" borderId="57" xfId="0" applyFont="1" applyFill="1" applyBorder="1" applyAlignment="1">
      <alignment horizontal="center"/>
    </xf>
    <xf numFmtId="0" fontId="2" fillId="0" borderId="57" xfId="0" applyFont="1" applyBorder="1"/>
    <xf numFmtId="0" fontId="2" fillId="2" borderId="58" xfId="0" applyFont="1" applyFill="1" applyBorder="1"/>
    <xf numFmtId="0" fontId="2" fillId="9" borderId="27" xfId="0" applyFont="1" applyFill="1" applyBorder="1" applyAlignment="1">
      <alignment horizontal="center"/>
    </xf>
    <xf numFmtId="0" fontId="2" fillId="0" borderId="60" xfId="0" applyFont="1" applyBorder="1"/>
    <xf numFmtId="0" fontId="2" fillId="2" borderId="57" xfId="0" applyFont="1" applyFill="1" applyBorder="1"/>
    <xf numFmtId="0" fontId="2" fillId="0" borderId="58" xfId="0" applyFont="1" applyBorder="1"/>
    <xf numFmtId="0" fontId="8" fillId="6" borderId="60" xfId="0" applyFont="1" applyFill="1" applyBorder="1" applyAlignment="1">
      <alignment horizontal="center"/>
    </xf>
    <xf numFmtId="0" fontId="8" fillId="0" borderId="60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6" fillId="0" borderId="61" xfId="0" applyFont="1" applyBorder="1"/>
    <xf numFmtId="0" fontId="2" fillId="0" borderId="61" xfId="0" applyFont="1" applyBorder="1"/>
    <xf numFmtId="0" fontId="2" fillId="2" borderId="1" xfId="0" applyFont="1" applyFill="1" applyBorder="1"/>
    <xf numFmtId="49" fontId="4" fillId="11" borderId="24" xfId="0" applyNumberFormat="1" applyFont="1" applyFill="1" applyBorder="1"/>
    <xf numFmtId="0" fontId="2" fillId="11" borderId="8" xfId="0" applyFont="1" applyFill="1" applyBorder="1"/>
    <xf numFmtId="0" fontId="2" fillId="11" borderId="14" xfId="0" applyFont="1" applyFill="1" applyBorder="1"/>
    <xf numFmtId="4" fontId="2" fillId="11" borderId="13" xfId="0" applyNumberFormat="1" applyFont="1" applyFill="1" applyBorder="1"/>
    <xf numFmtId="10" fontId="2" fillId="11" borderId="14" xfId="1" applyNumberFormat="1" applyFont="1" applyFill="1" applyBorder="1"/>
    <xf numFmtId="4" fontId="2" fillId="11" borderId="15" xfId="0" applyNumberFormat="1" applyFont="1" applyFill="1" applyBorder="1"/>
    <xf numFmtId="0" fontId="12" fillId="11" borderId="14" xfId="0" applyFont="1" applyFill="1" applyBorder="1"/>
    <xf numFmtId="0" fontId="2" fillId="11" borderId="18" xfId="0" applyFont="1" applyFill="1" applyBorder="1"/>
    <xf numFmtId="0" fontId="2" fillId="11" borderId="13" xfId="0" applyFont="1" applyFill="1" applyBorder="1"/>
    <xf numFmtId="14" fontId="11" fillId="11" borderId="14" xfId="0" applyNumberFormat="1" applyFont="1" applyFill="1" applyBorder="1" applyAlignment="1">
      <alignment horizontal="center"/>
    </xf>
    <xf numFmtId="0" fontId="6" fillId="11" borderId="9" xfId="0" applyFont="1" applyFill="1" applyBorder="1" applyAlignment="1">
      <alignment wrapText="1"/>
    </xf>
    <xf numFmtId="0" fontId="2" fillId="11" borderId="25" xfId="0" applyFont="1" applyFill="1" applyBorder="1"/>
    <xf numFmtId="0" fontId="25" fillId="12" borderId="19" xfId="0" applyFont="1" applyFill="1" applyBorder="1" applyAlignment="1">
      <alignment horizontal="center" vertical="center"/>
    </xf>
    <xf numFmtId="0" fontId="25" fillId="13" borderId="19" xfId="0" applyFont="1" applyFill="1" applyBorder="1" applyAlignment="1">
      <alignment horizontal="center" vertical="center"/>
    </xf>
    <xf numFmtId="0" fontId="2" fillId="0" borderId="13" xfId="0" applyFont="1" applyBorder="1"/>
    <xf numFmtId="0" fontId="6" fillId="0" borderId="8" xfId="0" applyFont="1" applyBorder="1" applyAlignment="1">
      <alignment wrapText="1"/>
    </xf>
    <xf numFmtId="0" fontId="2" fillId="0" borderId="59" xfId="0" applyFont="1" applyBorder="1"/>
    <xf numFmtId="0" fontId="2" fillId="0" borderId="2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5" xfId="0" applyFont="1" applyBorder="1"/>
    <xf numFmtId="3" fontId="2" fillId="11" borderId="13" xfId="0" applyNumberFormat="1" applyFont="1" applyFill="1" applyBorder="1"/>
    <xf numFmtId="3" fontId="2" fillId="0" borderId="13" xfId="0" applyNumberFormat="1" applyFont="1" applyBorder="1"/>
    <xf numFmtId="3" fontId="2" fillId="0" borderId="15" xfId="0" applyNumberFormat="1" applyFont="1" applyBorder="1"/>
    <xf numFmtId="3" fontId="2" fillId="0" borderId="11" xfId="0" applyNumberFormat="1" applyFont="1" applyBorder="1"/>
    <xf numFmtId="3" fontId="2" fillId="2" borderId="11" xfId="0" applyNumberFormat="1" applyFont="1" applyFill="1" applyBorder="1"/>
    <xf numFmtId="3" fontId="2" fillId="0" borderId="21" xfId="0" applyNumberFormat="1" applyFont="1" applyBorder="1"/>
    <xf numFmtId="0" fontId="3" fillId="4" borderId="11" xfId="0" applyFont="1" applyFill="1" applyBorder="1"/>
    <xf numFmtId="0" fontId="3" fillId="2" borderId="21" xfId="0" applyFont="1" applyFill="1" applyBorder="1"/>
    <xf numFmtId="0" fontId="3" fillId="11" borderId="13" xfId="0" applyFont="1" applyFill="1" applyBorder="1"/>
    <xf numFmtId="0" fontId="3" fillId="0" borderId="15" xfId="0" applyFont="1" applyBorder="1"/>
    <xf numFmtId="0" fontId="3" fillId="2" borderId="11" xfId="0" applyFont="1" applyFill="1" applyBorder="1"/>
    <xf numFmtId="0" fontId="3" fillId="4" borderId="15" xfId="0" applyFont="1" applyFill="1" applyBorder="1"/>
    <xf numFmtId="0" fontId="3" fillId="4" borderId="21" xfId="0" applyFont="1" applyFill="1" applyBorder="1"/>
    <xf numFmtId="0" fontId="3" fillId="0" borderId="11" xfId="0" applyFont="1" applyBorder="1"/>
    <xf numFmtId="0" fontId="11" fillId="4" borderId="31" xfId="0" applyFont="1" applyFill="1" applyBorder="1"/>
    <xf numFmtId="0" fontId="3" fillId="4" borderId="31" xfId="0" applyFont="1" applyFill="1" applyBorder="1"/>
    <xf numFmtId="0" fontId="2" fillId="0" borderId="65" xfId="0" applyFont="1" applyBorder="1"/>
    <xf numFmtId="0" fontId="2" fillId="0" borderId="66" xfId="0" applyFont="1" applyBorder="1"/>
    <xf numFmtId="0" fontId="2" fillId="0" borderId="67" xfId="0" applyFont="1" applyBorder="1"/>
    <xf numFmtId="0" fontId="2" fillId="2" borderId="62" xfId="0" applyFont="1" applyFill="1" applyBorder="1"/>
    <xf numFmtId="0" fontId="2" fillId="2" borderId="63" xfId="0" applyFont="1" applyFill="1" applyBorder="1"/>
    <xf numFmtId="0" fontId="2" fillId="2" borderId="64" xfId="0" applyFont="1" applyFill="1" applyBorder="1"/>
    <xf numFmtId="0" fontId="2" fillId="11" borderId="71" xfId="0" applyFont="1" applyFill="1" applyBorder="1"/>
    <xf numFmtId="0" fontId="25" fillId="12" borderId="72" xfId="0" applyFont="1" applyFill="1" applyBorder="1" applyAlignment="1">
      <alignment horizontal="center" vertical="center"/>
    </xf>
    <xf numFmtId="0" fontId="2" fillId="11" borderId="73" xfId="0" applyFont="1" applyFill="1" applyBorder="1"/>
    <xf numFmtId="0" fontId="2" fillId="11" borderId="74" xfId="0" applyFont="1" applyFill="1" applyBorder="1"/>
    <xf numFmtId="0" fontId="2" fillId="0" borderId="71" xfId="0" applyFont="1" applyBorder="1"/>
    <xf numFmtId="0" fontId="2" fillId="0" borderId="72" xfId="0" applyFont="1" applyBorder="1"/>
    <xf numFmtId="0" fontId="2" fillId="0" borderId="73" xfId="0" applyFont="1" applyBorder="1"/>
    <xf numFmtId="0" fontId="2" fillId="0" borderId="74" xfId="0" applyFont="1" applyBorder="1"/>
    <xf numFmtId="0" fontId="2" fillId="0" borderId="75" xfId="0" applyFont="1" applyBorder="1"/>
    <xf numFmtId="0" fontId="2" fillId="0" borderId="76" xfId="0" applyFont="1" applyBorder="1"/>
    <xf numFmtId="0" fontId="2" fillId="2" borderId="65" xfId="0" applyFont="1" applyFill="1" applyBorder="1"/>
    <xf numFmtId="0" fontId="2" fillId="2" borderId="66" xfId="0" applyFont="1" applyFill="1" applyBorder="1"/>
    <xf numFmtId="0" fontId="2" fillId="2" borderId="67" xfId="0" applyFont="1" applyFill="1" applyBorder="1"/>
    <xf numFmtId="0" fontId="3" fillId="0" borderId="75" xfId="0" applyFont="1" applyBorder="1"/>
    <xf numFmtId="0" fontId="2" fillId="0" borderId="62" xfId="0" applyFont="1" applyBorder="1"/>
    <xf numFmtId="0" fontId="2" fillId="0" borderId="63" xfId="0" applyFont="1" applyBorder="1"/>
    <xf numFmtId="0" fontId="2" fillId="0" borderId="64" xfId="0" applyFont="1" applyBorder="1"/>
    <xf numFmtId="0" fontId="6" fillId="0" borderId="77" xfId="0" applyFont="1" applyBorder="1"/>
    <xf numFmtId="0" fontId="6" fillId="0" borderId="79" xfId="0" applyFont="1" applyBorder="1"/>
    <xf numFmtId="0" fontId="2" fillId="9" borderId="75" xfId="0" applyFont="1" applyFill="1" applyBorder="1"/>
    <xf numFmtId="0" fontId="2" fillId="0" borderId="80" xfId="0" applyFont="1" applyBorder="1"/>
    <xf numFmtId="0" fontId="2" fillId="0" borderId="81" xfId="0" applyFont="1" applyBorder="1"/>
    <xf numFmtId="0" fontId="2" fillId="0" borderId="79" xfId="0" applyFont="1" applyBorder="1"/>
    <xf numFmtId="0" fontId="6" fillId="11" borderId="8" xfId="0" applyFont="1" applyFill="1" applyBorder="1" applyAlignment="1">
      <alignment wrapText="1"/>
    </xf>
    <xf numFmtId="0" fontId="25" fillId="12" borderId="18" xfId="0" applyFont="1" applyFill="1" applyBorder="1" applyAlignment="1">
      <alignment horizontal="center" vertical="center"/>
    </xf>
    <xf numFmtId="0" fontId="25" fillId="12" borderId="82" xfId="0" applyFont="1" applyFill="1" applyBorder="1" applyAlignment="1">
      <alignment horizontal="center" vertical="center"/>
    </xf>
    <xf numFmtId="0" fontId="3" fillId="11" borderId="27" xfId="0" applyFont="1" applyFill="1" applyBorder="1"/>
    <xf numFmtId="0" fontId="3" fillId="11" borderId="25" xfId="0" applyFont="1" applyFill="1" applyBorder="1"/>
    <xf numFmtId="0" fontId="2" fillId="8" borderId="16" xfId="0" applyFont="1" applyFill="1" applyBorder="1"/>
    <xf numFmtId="0" fontId="2" fillId="0" borderId="84" xfId="0" applyFont="1" applyBorder="1"/>
    <xf numFmtId="0" fontId="6" fillId="14" borderId="62" xfId="0" applyFont="1" applyFill="1" applyBorder="1" applyAlignment="1">
      <alignment horizontal="center"/>
    </xf>
    <xf numFmtId="0" fontId="6" fillId="14" borderId="64" xfId="0" applyFont="1" applyFill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0" fontId="2" fillId="0" borderId="76" xfId="0" applyFont="1" applyBorder="1" applyAlignment="1">
      <alignment horizontal="center"/>
    </xf>
    <xf numFmtId="0" fontId="8" fillId="0" borderId="75" xfId="0" applyFont="1" applyBorder="1" applyAlignment="1">
      <alignment horizontal="center"/>
    </xf>
    <xf numFmtId="0" fontId="8" fillId="0" borderId="76" xfId="0" applyFont="1" applyBorder="1" applyAlignment="1">
      <alignment horizontal="center"/>
    </xf>
    <xf numFmtId="0" fontId="2" fillId="9" borderId="75" xfId="0" applyFont="1" applyFill="1" applyBorder="1" applyAlignment="1">
      <alignment horizontal="center"/>
    </xf>
    <xf numFmtId="0" fontId="2" fillId="9" borderId="76" xfId="0" applyFont="1" applyFill="1" applyBorder="1" applyAlignment="1">
      <alignment horizontal="center"/>
    </xf>
    <xf numFmtId="0" fontId="2" fillId="0" borderId="77" xfId="0" applyFont="1" applyBorder="1"/>
    <xf numFmtId="0" fontId="2" fillId="15" borderId="0" xfId="0" applyFont="1" applyFill="1"/>
    <xf numFmtId="0" fontId="26" fillId="0" borderId="0" xfId="0" applyFont="1" applyFill="1" applyAlignment="1">
      <alignment horizontal="left" vertical="center"/>
    </xf>
    <xf numFmtId="0" fontId="2" fillId="0" borderId="0" xfId="0" applyFont="1" applyFill="1"/>
    <xf numFmtId="49" fontId="3" fillId="15" borderId="28" xfId="0" applyNumberFormat="1" applyFont="1" applyFill="1" applyBorder="1"/>
    <xf numFmtId="0" fontId="2" fillId="15" borderId="12" xfId="0" applyFont="1" applyFill="1" applyBorder="1"/>
    <xf numFmtId="0" fontId="3" fillId="15" borderId="0" xfId="0" applyFont="1" applyFill="1" applyAlignment="1">
      <alignment horizontal="center" wrapText="1"/>
    </xf>
    <xf numFmtId="0" fontId="6" fillId="15" borderId="11" xfId="0" applyFont="1" applyFill="1" applyBorder="1" applyAlignment="1">
      <alignment horizontal="center" wrapText="1"/>
    </xf>
    <xf numFmtId="0" fontId="6" fillId="15" borderId="12" xfId="0" applyFont="1" applyFill="1" applyBorder="1" applyAlignment="1">
      <alignment horizontal="center" wrapText="1"/>
    </xf>
    <xf numFmtId="0" fontId="6" fillId="15" borderId="0" xfId="0" applyFont="1" applyFill="1" applyAlignment="1">
      <alignment horizontal="center" wrapText="1"/>
    </xf>
    <xf numFmtId="0" fontId="3" fillId="15" borderId="17" xfId="0" applyFont="1" applyFill="1" applyBorder="1" applyAlignment="1">
      <alignment horizontal="center"/>
    </xf>
    <xf numFmtId="0" fontId="3" fillId="15" borderId="29" xfId="0" applyFont="1" applyFill="1" applyBorder="1" applyAlignment="1">
      <alignment horizontal="center"/>
    </xf>
    <xf numFmtId="49" fontId="5" fillId="15" borderId="28" xfId="0" applyNumberFormat="1" applyFont="1" applyFill="1" applyBorder="1"/>
    <xf numFmtId="0" fontId="3" fillId="15" borderId="0" xfId="0" applyFont="1" applyFill="1"/>
    <xf numFmtId="0" fontId="3" fillId="15" borderId="12" xfId="0" applyFont="1" applyFill="1" applyBorder="1"/>
    <xf numFmtId="3" fontId="2" fillId="15" borderId="11" xfId="0" applyNumberFormat="1" applyFont="1" applyFill="1" applyBorder="1"/>
    <xf numFmtId="4" fontId="2" fillId="15" borderId="11" xfId="0" applyNumberFormat="1" applyFont="1" applyFill="1" applyBorder="1"/>
    <xf numFmtId="0" fontId="12" fillId="15" borderId="12" xfId="0" applyFont="1" applyFill="1" applyBorder="1"/>
    <xf numFmtId="0" fontId="2" fillId="15" borderId="17" xfId="0" applyFont="1" applyFill="1" applyBorder="1"/>
    <xf numFmtId="0" fontId="2" fillId="15" borderId="11" xfId="0" applyFont="1" applyFill="1" applyBorder="1"/>
    <xf numFmtId="0" fontId="6" fillId="15" borderId="0" xfId="0" applyFont="1" applyFill="1"/>
    <xf numFmtId="0" fontId="2" fillId="15" borderId="57" xfId="0" applyFont="1" applyFill="1" applyBorder="1"/>
    <xf numFmtId="0" fontId="2" fillId="15" borderId="29" xfId="0" applyFont="1" applyFill="1" applyBorder="1"/>
    <xf numFmtId="0" fontId="2" fillId="15" borderId="65" xfId="0" applyFont="1" applyFill="1" applyBorder="1"/>
    <xf numFmtId="0" fontId="2" fillId="15" borderId="67" xfId="0" applyFont="1" applyFill="1" applyBorder="1"/>
    <xf numFmtId="0" fontId="3" fillId="15" borderId="11" xfId="0" applyFont="1" applyFill="1" applyBorder="1"/>
    <xf numFmtId="0" fontId="2" fillId="15" borderId="66" xfId="0" applyFont="1" applyFill="1" applyBorder="1"/>
    <xf numFmtId="0" fontId="2" fillId="15" borderId="28" xfId="0" applyFont="1" applyFill="1" applyBorder="1"/>
    <xf numFmtId="0" fontId="2" fillId="15" borderId="5" xfId="0" applyFont="1" applyFill="1" applyBorder="1"/>
    <xf numFmtId="10" fontId="2" fillId="15" borderId="14" xfId="1" applyNumberFormat="1" applyFont="1" applyFill="1" applyBorder="1"/>
    <xf numFmtId="0" fontId="6" fillId="15" borderId="9" xfId="0" applyFont="1" applyFill="1" applyBorder="1" applyAlignment="1">
      <alignment wrapText="1"/>
    </xf>
    <xf numFmtId="0" fontId="2" fillId="16" borderId="72" xfId="0" applyFont="1" applyFill="1" applyBorder="1"/>
    <xf numFmtId="49" fontId="29" fillId="17" borderId="7" xfId="0" applyNumberFormat="1" applyFont="1" applyFill="1" applyBorder="1"/>
    <xf numFmtId="0" fontId="8" fillId="17" borderId="3" xfId="0" applyFont="1" applyFill="1" applyBorder="1"/>
    <xf numFmtId="0" fontId="30" fillId="17" borderId="30" xfId="0" applyFont="1" applyFill="1" applyBorder="1"/>
    <xf numFmtId="3" fontId="8" fillId="17" borderId="31" xfId="0" applyNumberFormat="1" applyFont="1" applyFill="1" applyBorder="1"/>
    <xf numFmtId="10" fontId="30" fillId="17" borderId="30" xfId="1" applyNumberFormat="1" applyFont="1" applyFill="1" applyBorder="1"/>
    <xf numFmtId="4" fontId="30" fillId="17" borderId="31" xfId="0" applyNumberFormat="1" applyFont="1" applyFill="1" applyBorder="1"/>
    <xf numFmtId="0" fontId="31" fillId="17" borderId="30" xfId="0" applyFont="1" applyFill="1" applyBorder="1"/>
    <xf numFmtId="4" fontId="8" fillId="17" borderId="31" xfId="0" applyNumberFormat="1" applyFont="1" applyFill="1" applyBorder="1"/>
    <xf numFmtId="0" fontId="30" fillId="17" borderId="32" xfId="0" applyFont="1" applyFill="1" applyBorder="1"/>
    <xf numFmtId="0" fontId="30" fillId="17" borderId="31" xfId="0" applyFont="1" applyFill="1" applyBorder="1"/>
    <xf numFmtId="0" fontId="32" fillId="17" borderId="3" xfId="0" applyFont="1" applyFill="1" applyBorder="1"/>
    <xf numFmtId="0" fontId="30" fillId="17" borderId="61" xfId="0" applyFont="1" applyFill="1" applyBorder="1"/>
    <xf numFmtId="0" fontId="30" fillId="17" borderId="33" xfId="0" applyFont="1" applyFill="1" applyBorder="1"/>
    <xf numFmtId="0" fontId="30" fillId="17" borderId="77" xfId="0" applyFont="1" applyFill="1" applyBorder="1"/>
    <xf numFmtId="0" fontId="30" fillId="17" borderId="79" xfId="0" applyFont="1" applyFill="1" applyBorder="1"/>
    <xf numFmtId="0" fontId="8" fillId="17" borderId="31" xfId="0" applyFont="1" applyFill="1" applyBorder="1"/>
    <xf numFmtId="0" fontId="30" fillId="17" borderId="78" xfId="0" applyFont="1" applyFill="1" applyBorder="1"/>
    <xf numFmtId="0" fontId="30" fillId="17" borderId="3" xfId="0" applyFont="1" applyFill="1" applyBorder="1"/>
    <xf numFmtId="49" fontId="4" fillId="15" borderId="28" xfId="0" applyNumberFormat="1" applyFont="1" applyFill="1" applyBorder="1"/>
    <xf numFmtId="4" fontId="3" fillId="15" borderId="11" xfId="0" applyNumberFormat="1" applyFont="1" applyFill="1" applyBorder="1"/>
    <xf numFmtId="10" fontId="3" fillId="15" borderId="14" xfId="1" applyNumberFormat="1" applyFont="1" applyFill="1" applyBorder="1"/>
    <xf numFmtId="0" fontId="2" fillId="18" borderId="0" xfId="0" applyFont="1" applyFill="1"/>
    <xf numFmtId="0" fontId="2" fillId="0" borderId="0" xfId="0" applyFont="1" applyBorder="1"/>
    <xf numFmtId="0" fontId="10" fillId="15" borderId="0" xfId="0" applyFont="1" applyFill="1" applyBorder="1" applyAlignment="1">
      <alignment horizontal="center"/>
    </xf>
    <xf numFmtId="49" fontId="16" fillId="0" borderId="28" xfId="0" applyNumberFormat="1" applyFont="1" applyBorder="1" applyAlignment="1">
      <alignment horizontal="center" vertical="center"/>
    </xf>
    <xf numFmtId="49" fontId="16" fillId="0" borderId="0" xfId="0" applyNumberFormat="1" applyFont="1" applyBorder="1" applyAlignment="1">
      <alignment horizontal="center" vertical="center"/>
    </xf>
    <xf numFmtId="0" fontId="5" fillId="0" borderId="85" xfId="0" applyFont="1" applyBorder="1" applyAlignment="1">
      <alignment vertical="center"/>
    </xf>
    <xf numFmtId="0" fontId="3" fillId="15" borderId="0" xfId="0" applyFont="1" applyFill="1" applyBorder="1" applyAlignment="1">
      <alignment wrapText="1"/>
    </xf>
    <xf numFmtId="49" fontId="16" fillId="0" borderId="87" xfId="0" applyNumberFormat="1" applyFont="1" applyBorder="1" applyAlignment="1">
      <alignment horizontal="center" vertical="center"/>
    </xf>
    <xf numFmtId="0" fontId="5" fillId="10" borderId="11" xfId="0" applyFont="1" applyFill="1" applyBorder="1" applyAlignment="1">
      <alignment horizontal="center" wrapText="1"/>
    </xf>
    <xf numFmtId="0" fontId="5" fillId="10" borderId="12" xfId="0" applyFont="1" applyFill="1" applyBorder="1" applyAlignment="1">
      <alignment horizontal="center" wrapText="1"/>
    </xf>
    <xf numFmtId="49" fontId="16" fillId="15" borderId="86" xfId="0" applyNumberFormat="1" applyFont="1" applyFill="1" applyBorder="1" applyAlignment="1">
      <alignment horizontal="center" vertical="center"/>
    </xf>
    <xf numFmtId="49" fontId="16" fillId="15" borderId="1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49" fontId="16" fillId="0" borderId="0" xfId="0" applyNumberFormat="1" applyFont="1" applyFill="1" applyBorder="1" applyAlignment="1">
      <alignment horizontal="center" vertical="center"/>
    </xf>
    <xf numFmtId="0" fontId="6" fillId="15" borderId="0" xfId="0" applyFont="1" applyFill="1" applyBorder="1" applyAlignment="1">
      <alignment horizontal="center" wrapText="1"/>
    </xf>
    <xf numFmtId="49" fontId="16" fillId="0" borderId="41" xfId="0" applyNumberFormat="1" applyFont="1" applyBorder="1" applyAlignment="1">
      <alignment horizontal="center" vertical="center"/>
    </xf>
    <xf numFmtId="49" fontId="16" fillId="0" borderId="10" xfId="0" applyNumberFormat="1" applyFont="1" applyBorder="1" applyAlignment="1">
      <alignment horizontal="center" vertical="center"/>
    </xf>
    <xf numFmtId="49" fontId="16" fillId="10" borderId="10" xfId="0" applyNumberFormat="1" applyFont="1" applyFill="1" applyBorder="1" applyAlignment="1">
      <alignment horizontal="center" vertical="center"/>
    </xf>
    <xf numFmtId="49" fontId="34" fillId="6" borderId="88" xfId="0" applyNumberFormat="1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/>
    </xf>
    <xf numFmtId="0" fontId="23" fillId="10" borderId="2" xfId="0" applyFont="1" applyFill="1" applyBorder="1" applyAlignment="1">
      <alignment horizontal="center"/>
    </xf>
    <xf numFmtId="49" fontId="34" fillId="6" borderId="89" xfId="0" applyNumberFormat="1" applyFont="1" applyFill="1" applyBorder="1" applyAlignment="1">
      <alignment horizontal="center" vertical="center"/>
    </xf>
    <xf numFmtId="49" fontId="16" fillId="10" borderId="43" xfId="0" applyNumberFormat="1" applyFont="1" applyFill="1" applyBorder="1" applyAlignment="1">
      <alignment horizontal="center" vertical="center"/>
    </xf>
    <xf numFmtId="49" fontId="16" fillId="0" borderId="39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6" fillId="0" borderId="40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90" xfId="0" applyFont="1" applyBorder="1" applyAlignment="1">
      <alignment horizontal="center" wrapText="1"/>
    </xf>
    <xf numFmtId="0" fontId="3" fillId="18" borderId="15" xfId="0" applyFont="1" applyFill="1" applyBorder="1"/>
    <xf numFmtId="0" fontId="3" fillId="18" borderId="11" xfId="0" applyFont="1" applyFill="1" applyBorder="1"/>
    <xf numFmtId="0" fontId="3" fillId="18" borderId="21" xfId="0" applyFont="1" applyFill="1" applyBorder="1"/>
    <xf numFmtId="0" fontId="3" fillId="18" borderId="13" xfId="0" applyFont="1" applyFill="1" applyBorder="1"/>
    <xf numFmtId="0" fontId="6" fillId="15" borderId="91" xfId="0" applyFont="1" applyFill="1" applyBorder="1" applyAlignment="1">
      <alignment horizontal="center" wrapText="1"/>
    </xf>
    <xf numFmtId="0" fontId="6" fillId="2" borderId="83" xfId="0" applyFont="1" applyFill="1" applyBorder="1" applyAlignment="1">
      <alignment horizontal="center" wrapText="1"/>
    </xf>
    <xf numFmtId="0" fontId="11" fillId="4" borderId="38" xfId="0" applyFont="1" applyFill="1" applyBorder="1" applyAlignment="1">
      <alignment horizontal="center" wrapText="1"/>
    </xf>
    <xf numFmtId="0" fontId="2" fillId="15" borderId="16" xfId="0" applyFont="1" applyFill="1" applyBorder="1"/>
    <xf numFmtId="0" fontId="2" fillId="15" borderId="19" xfId="0" applyFont="1" applyFill="1" applyBorder="1"/>
    <xf numFmtId="0" fontId="2" fillId="15" borderId="15" xfId="0" applyFont="1" applyFill="1" applyBorder="1"/>
    <xf numFmtId="0" fontId="3" fillId="15" borderId="15" xfId="0" applyFont="1" applyFill="1" applyBorder="1"/>
    <xf numFmtId="0" fontId="35" fillId="15" borderId="10" xfId="0" applyFont="1" applyFill="1" applyBorder="1" applyAlignment="1">
      <alignment vertical="center"/>
    </xf>
    <xf numFmtId="49" fontId="3" fillId="10" borderId="28" xfId="0" applyNumberFormat="1" applyFont="1" applyFill="1" applyBorder="1"/>
    <xf numFmtId="0" fontId="2" fillId="10" borderId="0" xfId="0" applyFont="1" applyFill="1"/>
    <xf numFmtId="0" fontId="2" fillId="10" borderId="12" xfId="0" applyFont="1" applyFill="1" applyBorder="1"/>
    <xf numFmtId="4" fontId="2" fillId="10" borderId="11" xfId="0" applyNumberFormat="1" applyFont="1" applyFill="1" applyBorder="1"/>
    <xf numFmtId="0" fontId="12" fillId="10" borderId="12" xfId="0" applyFont="1" applyFill="1" applyBorder="1"/>
    <xf numFmtId="0" fontId="2" fillId="10" borderId="17" xfId="0" applyFont="1" applyFill="1" applyBorder="1"/>
    <xf numFmtId="0" fontId="2" fillId="10" borderId="11" xfId="0" applyFont="1" applyFill="1" applyBorder="1"/>
    <xf numFmtId="0" fontId="6" fillId="10" borderId="0" xfId="0" applyFont="1" applyFill="1"/>
    <xf numFmtId="0" fontId="2" fillId="10" borderId="57" xfId="0" applyFont="1" applyFill="1" applyBorder="1"/>
    <xf numFmtId="0" fontId="2" fillId="10" borderId="29" xfId="0" applyFont="1" applyFill="1" applyBorder="1"/>
    <xf numFmtId="0" fontId="2" fillId="10" borderId="65" xfId="0" applyFont="1" applyFill="1" applyBorder="1"/>
    <xf numFmtId="0" fontId="2" fillId="10" borderId="67" xfId="0" applyFont="1" applyFill="1" applyBorder="1"/>
    <xf numFmtId="0" fontId="3" fillId="10" borderId="11" xfId="0" applyFont="1" applyFill="1" applyBorder="1"/>
    <xf numFmtId="0" fontId="2" fillId="10" borderId="66" xfId="0" applyFont="1" applyFill="1" applyBorder="1"/>
    <xf numFmtId="49" fontId="4" fillId="10" borderId="26" xfId="0" applyNumberFormat="1" applyFont="1" applyFill="1" applyBorder="1"/>
    <xf numFmtId="0" fontId="3" fillId="10" borderId="9" xfId="0" applyFont="1" applyFill="1" applyBorder="1"/>
    <xf numFmtId="0" fontId="2" fillId="10" borderId="16" xfId="0" applyFont="1" applyFill="1" applyBorder="1"/>
    <xf numFmtId="4" fontId="3" fillId="10" borderId="15" xfId="0" applyNumberFormat="1" applyFont="1" applyFill="1" applyBorder="1"/>
    <xf numFmtId="10" fontId="3" fillId="10" borderId="16" xfId="1" applyNumberFormat="1" applyFont="1" applyFill="1" applyBorder="1"/>
    <xf numFmtId="4" fontId="2" fillId="10" borderId="15" xfId="0" applyNumberFormat="1" applyFont="1" applyFill="1" applyBorder="1"/>
    <xf numFmtId="0" fontId="12" fillId="10" borderId="16" xfId="0" applyFont="1" applyFill="1" applyBorder="1"/>
    <xf numFmtId="0" fontId="2" fillId="10" borderId="19" xfId="0" applyFont="1" applyFill="1" applyBorder="1"/>
    <xf numFmtId="0" fontId="2" fillId="10" borderId="15" xfId="0" applyFont="1" applyFill="1" applyBorder="1"/>
    <xf numFmtId="0" fontId="6" fillId="10" borderId="9" xfId="0" applyFont="1" applyFill="1" applyBorder="1"/>
    <xf numFmtId="0" fontId="2" fillId="10" borderId="60" xfId="0" applyFont="1" applyFill="1" applyBorder="1"/>
    <xf numFmtId="0" fontId="2" fillId="10" borderId="27" xfId="0" applyFont="1" applyFill="1" applyBorder="1"/>
    <xf numFmtId="0" fontId="2" fillId="10" borderId="75" xfId="0" applyFont="1" applyFill="1" applyBorder="1"/>
    <xf numFmtId="0" fontId="2" fillId="10" borderId="76" xfId="0" applyFont="1" applyFill="1" applyBorder="1"/>
    <xf numFmtId="0" fontId="3" fillId="10" borderId="15" xfId="0" applyFont="1" applyFill="1" applyBorder="1"/>
    <xf numFmtId="0" fontId="2" fillId="10" borderId="72" xfId="0" applyFont="1" applyFill="1" applyBorder="1"/>
    <xf numFmtId="0" fontId="2" fillId="10" borderId="9" xfId="0" applyFont="1" applyFill="1" applyBorder="1"/>
    <xf numFmtId="49" fontId="16" fillId="0" borderId="10" xfId="0" applyNumberFormat="1" applyFont="1" applyBorder="1" applyAlignment="1">
      <alignment horizontal="center" vertical="center"/>
    </xf>
    <xf numFmtId="49" fontId="16" fillId="15" borderId="10" xfId="0" applyNumberFormat="1" applyFont="1" applyFill="1" applyBorder="1" applyAlignment="1">
      <alignment horizontal="center" vertical="center"/>
    </xf>
    <xf numFmtId="0" fontId="2" fillId="15" borderId="0" xfId="0" applyFont="1" applyFill="1" applyBorder="1" applyAlignment="1">
      <alignment horizontal="center"/>
    </xf>
    <xf numFmtId="49" fontId="16" fillId="15" borderId="93" xfId="0" applyNumberFormat="1" applyFont="1" applyFill="1" applyBorder="1" applyAlignment="1">
      <alignment horizontal="center" vertical="center"/>
    </xf>
    <xf numFmtId="49" fontId="16" fillId="15" borderId="94" xfId="0" applyNumberFormat="1" applyFont="1" applyFill="1" applyBorder="1" applyAlignment="1">
      <alignment horizontal="center" vertical="center"/>
    </xf>
    <xf numFmtId="0" fontId="26" fillId="15" borderId="0" xfId="0" applyFont="1" applyFill="1" applyAlignment="1">
      <alignment horizontal="left" vertical="center"/>
    </xf>
    <xf numFmtId="0" fontId="28" fillId="15" borderId="39" xfId="0" applyFont="1" applyFill="1" applyBorder="1" applyAlignment="1">
      <alignment horizontal="center"/>
    </xf>
    <xf numFmtId="0" fontId="28" fillId="15" borderId="40" xfId="0" applyFont="1" applyFill="1" applyBorder="1" applyAlignment="1">
      <alignment horizontal="center"/>
    </xf>
    <xf numFmtId="0" fontId="23" fillId="10" borderId="6" xfId="0" applyFont="1" applyFill="1" applyBorder="1" applyAlignment="1">
      <alignment horizontal="center"/>
    </xf>
    <xf numFmtId="0" fontId="23" fillId="10" borderId="1" xfId="0" applyFont="1" applyFill="1" applyBorder="1" applyAlignment="1">
      <alignment horizontal="center"/>
    </xf>
    <xf numFmtId="0" fontId="11" fillId="15" borderId="17" xfId="0" applyFont="1" applyFill="1" applyBorder="1" applyAlignment="1">
      <alignment horizontal="center" vertical="center" textRotation="90" wrapText="1"/>
    </xf>
    <xf numFmtId="0" fontId="9" fillId="6" borderId="57" xfId="0" applyFont="1" applyFill="1" applyBorder="1" applyAlignment="1">
      <alignment horizontal="center" vertical="center" textRotation="90" wrapText="1"/>
    </xf>
    <xf numFmtId="0" fontId="11" fillId="15" borderId="29" xfId="0" applyFont="1" applyFill="1" applyBorder="1" applyAlignment="1">
      <alignment horizontal="center" vertical="center" textRotation="90" wrapText="1"/>
    </xf>
    <xf numFmtId="0" fontId="24" fillId="6" borderId="12" xfId="0" applyFont="1" applyFill="1" applyBorder="1" applyAlignment="1">
      <alignment horizontal="center" textRotation="90" wrapText="1"/>
    </xf>
    <xf numFmtId="0" fontId="24" fillId="6" borderId="83" xfId="0" applyFont="1" applyFill="1" applyBorder="1" applyAlignment="1">
      <alignment horizontal="center" textRotation="90" wrapText="1"/>
    </xf>
    <xf numFmtId="0" fontId="6" fillId="0" borderId="65" xfId="0" applyFont="1" applyBorder="1" applyAlignment="1">
      <alignment horizontal="center" textRotation="90" wrapText="1"/>
    </xf>
    <xf numFmtId="0" fontId="6" fillId="0" borderId="68" xfId="0" applyFont="1" applyBorder="1" applyAlignment="1">
      <alignment horizontal="center" textRotation="90" wrapText="1"/>
    </xf>
    <xf numFmtId="0" fontId="6" fillId="0" borderId="67" xfId="0" applyFont="1" applyBorder="1" applyAlignment="1">
      <alignment horizontal="center" wrapText="1"/>
    </xf>
    <xf numFmtId="0" fontId="6" fillId="0" borderId="70" xfId="0" applyFont="1" applyBorder="1" applyAlignment="1">
      <alignment horizontal="center" wrapText="1"/>
    </xf>
    <xf numFmtId="0" fontId="33" fillId="15" borderId="0" xfId="0" applyFont="1" applyFill="1" applyBorder="1" applyAlignment="1">
      <alignment horizontal="center"/>
    </xf>
    <xf numFmtId="0" fontId="33" fillId="15" borderId="0" xfId="0" applyFont="1" applyFill="1" applyAlignment="1">
      <alignment horizontal="center"/>
    </xf>
    <xf numFmtId="0" fontId="13" fillId="5" borderId="11" xfId="0" applyFont="1" applyFill="1" applyBorder="1" applyAlignment="1">
      <alignment horizontal="center" wrapText="1"/>
    </xf>
    <xf numFmtId="0" fontId="13" fillId="5" borderId="12" xfId="0" applyFont="1" applyFill="1" applyBorder="1" applyAlignment="1">
      <alignment horizontal="center" wrapText="1"/>
    </xf>
    <xf numFmtId="0" fontId="6" fillId="0" borderId="66" xfId="0" applyFont="1" applyBorder="1" applyAlignment="1">
      <alignment horizontal="center" textRotation="90" wrapText="1"/>
    </xf>
    <xf numFmtId="0" fontId="6" fillId="0" borderId="69" xfId="0" applyFont="1" applyBorder="1" applyAlignment="1">
      <alignment horizontal="center" textRotation="90" wrapText="1"/>
    </xf>
    <xf numFmtId="0" fontId="13" fillId="15" borderId="11" xfId="0" applyFont="1" applyFill="1" applyBorder="1" applyAlignment="1">
      <alignment horizontal="center" wrapText="1"/>
    </xf>
    <xf numFmtId="0" fontId="13" fillId="15" borderId="12" xfId="0" applyFont="1" applyFill="1" applyBorder="1" applyAlignment="1">
      <alignment horizontal="center" wrapText="1"/>
    </xf>
    <xf numFmtId="0" fontId="27" fillId="2" borderId="12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horizontal="center" textRotation="90" wrapText="1"/>
    </xf>
    <xf numFmtId="0" fontId="11" fillId="14" borderId="28" xfId="0" applyFont="1" applyFill="1" applyBorder="1" applyAlignment="1">
      <alignment horizontal="center" vertical="top" wrapText="1"/>
    </xf>
    <xf numFmtId="0" fontId="11" fillId="14" borderId="5" xfId="0" applyFont="1" applyFill="1" applyBorder="1" applyAlignment="1">
      <alignment horizontal="center" vertical="top" wrapText="1"/>
    </xf>
    <xf numFmtId="164" fontId="9" fillId="15" borderId="41" xfId="0" applyNumberFormat="1" applyFont="1" applyFill="1" applyBorder="1" applyAlignment="1">
      <alignment horizontal="center"/>
    </xf>
    <xf numFmtId="164" fontId="9" fillId="15" borderId="42" xfId="0" applyNumberFormat="1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 wrapText="1"/>
    </xf>
    <xf numFmtId="0" fontId="5" fillId="10" borderId="12" xfId="0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3" fillId="15" borderId="11" xfId="0" applyFont="1" applyFill="1" applyBorder="1" applyAlignment="1">
      <alignment horizontal="center" wrapText="1"/>
    </xf>
    <xf numFmtId="0" fontId="3" fillId="15" borderId="12" xfId="0" applyFont="1" applyFill="1" applyBorder="1" applyAlignment="1">
      <alignment horizontal="center" wrapText="1"/>
    </xf>
    <xf numFmtId="0" fontId="5" fillId="15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28" fillId="15" borderId="6" xfId="0" applyFont="1" applyFill="1" applyBorder="1" applyAlignment="1">
      <alignment horizontal="center" wrapText="1"/>
    </xf>
    <xf numFmtId="0" fontId="28" fillId="15" borderId="2" xfId="0" applyFont="1" applyFill="1" applyBorder="1" applyAlignment="1">
      <alignment horizontal="center" wrapText="1"/>
    </xf>
    <xf numFmtId="0" fontId="28" fillId="15" borderId="90" xfId="0" applyFont="1" applyFill="1" applyBorder="1" applyAlignment="1">
      <alignment horizontal="center" wrapText="1"/>
    </xf>
    <xf numFmtId="0" fontId="28" fillId="15" borderId="92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4" fillId="0" borderId="49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center" wrapText="1"/>
    </xf>
    <xf numFmtId="0" fontId="6" fillId="0" borderId="33" xfId="0" applyFont="1" applyBorder="1" applyAlignment="1">
      <alignment horizontal="center" wrapText="1"/>
    </xf>
    <xf numFmtId="0" fontId="20" fillId="5" borderId="11" xfId="0" applyFont="1" applyFill="1" applyBorder="1" applyAlignment="1">
      <alignment horizontal="center" wrapText="1"/>
    </xf>
    <xf numFmtId="0" fontId="20" fillId="5" borderId="12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3" fillId="5" borderId="21" xfId="0" applyFont="1" applyFill="1" applyBorder="1" applyAlignment="1">
      <alignment horizontal="center" wrapText="1"/>
    </xf>
    <xf numFmtId="0" fontId="3" fillId="5" borderId="20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horizontal="center" wrapText="1"/>
    </xf>
    <xf numFmtId="0" fontId="3" fillId="5" borderId="12" xfId="0" applyFont="1" applyFill="1" applyBorder="1" applyAlignment="1">
      <alignment horizontal="center" wrapText="1"/>
    </xf>
    <xf numFmtId="0" fontId="5" fillId="5" borderId="21" xfId="0" applyFont="1" applyFill="1" applyBorder="1" applyAlignment="1">
      <alignment horizontal="center" wrapText="1"/>
    </xf>
    <xf numFmtId="0" fontId="5" fillId="5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17" fillId="5" borderId="21" xfId="0" applyFont="1" applyFill="1" applyBorder="1" applyAlignment="1">
      <alignment horizontal="center" wrapText="1"/>
    </xf>
    <xf numFmtId="0" fontId="17" fillId="5" borderId="20" xfId="0" applyFont="1" applyFill="1" applyBorder="1" applyAlignment="1">
      <alignment horizontal="center" wrapText="1"/>
    </xf>
    <xf numFmtId="0" fontId="17" fillId="5" borderId="11" xfId="0" applyFont="1" applyFill="1" applyBorder="1" applyAlignment="1">
      <alignment horizontal="center" wrapText="1"/>
    </xf>
    <xf numFmtId="0" fontId="17" fillId="5" borderId="12" xfId="0" applyFont="1" applyFill="1" applyBorder="1" applyAlignment="1">
      <alignment horizontal="center" wrapText="1"/>
    </xf>
    <xf numFmtId="0" fontId="4" fillId="0" borderId="46" xfId="0" applyFont="1" applyBorder="1" applyAlignment="1">
      <alignment horizontal="left"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CCECFF"/>
      <color rgb="FF00B0F0"/>
      <color rgb="FFC5F1C5"/>
      <color rgb="FF00AA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4</xdr:row>
      <xdr:rowOff>161925</xdr:rowOff>
    </xdr:from>
    <xdr:to>
      <xdr:col>1</xdr:col>
      <xdr:colOff>745490</xdr:colOff>
      <xdr:row>5</xdr:row>
      <xdr:rowOff>97154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752A88EB-47B8-4B6A-845F-20D993894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23875"/>
          <a:ext cx="1440815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161925</xdr:rowOff>
    </xdr:from>
    <xdr:to>
      <xdr:col>2</xdr:col>
      <xdr:colOff>97790</xdr:colOff>
      <xdr:row>2</xdr:row>
      <xdr:rowOff>205740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8582586-B011-4B13-90B7-C16AB9E1E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23875"/>
          <a:ext cx="1421765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09C7-EB65-4720-84D8-30174A30475F}">
  <sheetPr>
    <pageSetUpPr fitToPage="1"/>
  </sheetPr>
  <dimension ref="A1:AM134"/>
  <sheetViews>
    <sheetView tabSelected="1" view="pageLayout" topLeftCell="A76" zoomScale="40" zoomScaleNormal="55" zoomScaleSheetLayoutView="70" zoomScalePageLayoutView="40" workbookViewId="0">
      <selection sqref="A1:M1"/>
    </sheetView>
  </sheetViews>
  <sheetFormatPr baseColWidth="10" defaultColWidth="11.5703125" defaultRowHeight="16.5" x14ac:dyDescent="0.3"/>
  <cols>
    <col min="1" max="1" width="11.5703125" style="1"/>
    <col min="2" max="2" width="11.5703125" style="2"/>
    <col min="3" max="3" width="37.7109375" style="2" customWidth="1"/>
    <col min="4" max="4" width="14.85546875" style="2" customWidth="1"/>
    <col min="5" max="5" width="11.5703125" style="2"/>
    <col min="6" max="6" width="14.28515625" style="2" hidden="1" customWidth="1"/>
    <col min="7" max="7" width="7.28515625" style="2" hidden="1" customWidth="1"/>
    <col min="8" max="8" width="14.85546875" style="2" hidden="1" customWidth="1"/>
    <col min="9" max="9" width="9.5703125" style="2" hidden="1" customWidth="1"/>
    <col min="10" max="10" width="14.7109375" style="2" customWidth="1"/>
    <col min="11" max="11" width="11.5703125" style="2"/>
    <col min="12" max="12" width="2.140625" style="2" customWidth="1"/>
    <col min="13" max="13" width="71.5703125" style="2" customWidth="1"/>
    <col min="14" max="17" width="6.5703125" style="2" customWidth="1"/>
    <col min="18" max="18" width="6.42578125" style="2" customWidth="1"/>
    <col min="19" max="20" width="15.85546875" style="2" customWidth="1"/>
    <col min="21" max="23" width="5.28515625" style="2" customWidth="1"/>
    <col min="24" max="24" width="11.5703125" style="2"/>
    <col min="25" max="25" width="1.7109375" style="2" customWidth="1"/>
    <col min="26" max="26" width="11.5703125" style="2"/>
    <col min="27" max="27" width="5.5703125" style="2" customWidth="1"/>
    <col min="28" max="28" width="7.5703125" style="2" customWidth="1"/>
    <col min="29" max="29" width="6" style="2" customWidth="1"/>
    <col min="30" max="30" width="12.140625" style="2" customWidth="1"/>
    <col min="31" max="31" width="20.28515625" style="2" customWidth="1"/>
    <col min="32" max="32" width="9.28515625" style="2" customWidth="1"/>
    <col min="33" max="33" width="3.85546875" style="2" customWidth="1"/>
    <col min="34" max="34" width="12.7109375" style="2" bestFit="1" customWidth="1"/>
    <col min="35" max="16384" width="11.5703125" style="2"/>
  </cols>
  <sheetData>
    <row r="1" spans="1:39" ht="39.75" customHeight="1" x14ac:dyDescent="0.3">
      <c r="A1" s="394" t="s">
        <v>248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  <c r="AA1" s="263"/>
      <c r="AB1" s="263"/>
      <c r="AC1" s="263"/>
      <c r="AD1" s="263"/>
      <c r="AE1" s="263"/>
      <c r="AF1" s="263"/>
      <c r="AG1" s="263"/>
      <c r="AH1" s="263"/>
      <c r="AI1" s="263"/>
      <c r="AJ1" s="263"/>
      <c r="AK1" s="263"/>
      <c r="AL1" s="263"/>
    </row>
    <row r="2" spans="1:39" s="265" customFormat="1" ht="39.75" customHeight="1" thickBot="1" x14ac:dyDescent="0.35">
      <c r="A2" s="264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</row>
    <row r="3" spans="1:39" ht="28.9" customHeight="1" thickBot="1" x14ac:dyDescent="0.35">
      <c r="A3" s="72" t="s">
        <v>204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397" t="s">
        <v>199</v>
      </c>
      <c r="O3" s="398"/>
      <c r="P3" s="398"/>
      <c r="Q3" s="398"/>
      <c r="R3" s="334"/>
      <c r="S3" s="335"/>
      <c r="T3" s="408" t="s">
        <v>203</v>
      </c>
      <c r="U3" s="408"/>
      <c r="V3" s="408"/>
      <c r="W3" s="408"/>
      <c r="X3" s="408"/>
      <c r="Y3" s="408"/>
      <c r="Z3" s="408"/>
      <c r="AA3" s="409"/>
      <c r="AB3" s="409"/>
      <c r="AC3" s="409"/>
      <c r="AD3" s="408"/>
      <c r="AE3" s="329"/>
      <c r="AF3" s="317"/>
      <c r="AG3" s="327"/>
      <c r="AH3" s="391"/>
      <c r="AI3" s="391"/>
    </row>
    <row r="4" spans="1:39" s="318" customFormat="1" ht="28.9" customHeight="1" thickBot="1" x14ac:dyDescent="0.35">
      <c r="A4" s="330" t="s">
        <v>222</v>
      </c>
      <c r="B4" s="331"/>
      <c r="C4" s="331" t="s">
        <v>214</v>
      </c>
      <c r="D4" s="332" t="s">
        <v>223</v>
      </c>
      <c r="E4" s="332" t="s">
        <v>224</v>
      </c>
      <c r="F4" s="331"/>
      <c r="G4" s="331"/>
      <c r="H4" s="331"/>
      <c r="I4" s="331"/>
      <c r="J4" s="331" t="s">
        <v>225</v>
      </c>
      <c r="K4" s="389" t="s">
        <v>226</v>
      </c>
      <c r="L4" s="389"/>
      <c r="M4" s="325" t="s">
        <v>227</v>
      </c>
      <c r="N4" s="336" t="s">
        <v>228</v>
      </c>
      <c r="O4" s="326" t="s">
        <v>229</v>
      </c>
      <c r="P4" s="326" t="s">
        <v>230</v>
      </c>
      <c r="Q4" s="326" t="s">
        <v>231</v>
      </c>
      <c r="R4" s="332" t="s">
        <v>232</v>
      </c>
      <c r="S4" s="337" t="s">
        <v>233</v>
      </c>
      <c r="T4" s="333" t="s">
        <v>234</v>
      </c>
      <c r="U4" s="331" t="s">
        <v>235</v>
      </c>
      <c r="V4" s="331" t="s">
        <v>236</v>
      </c>
      <c r="W4" s="331" t="s">
        <v>237</v>
      </c>
      <c r="X4" s="390" t="s">
        <v>238</v>
      </c>
      <c r="Y4" s="390"/>
      <c r="Z4" s="322" t="s">
        <v>239</v>
      </c>
      <c r="AA4" s="338" t="s">
        <v>240</v>
      </c>
      <c r="AB4" s="339" t="s">
        <v>241</v>
      </c>
      <c r="AC4" s="339" t="s">
        <v>242</v>
      </c>
      <c r="AD4" s="340" t="s">
        <v>243</v>
      </c>
      <c r="AE4" s="341" t="s">
        <v>132</v>
      </c>
      <c r="AF4" s="342" t="s">
        <v>244</v>
      </c>
      <c r="AG4" s="328"/>
      <c r="AH4" s="392" t="s">
        <v>245</v>
      </c>
      <c r="AI4" s="393"/>
      <c r="AJ4" s="319"/>
      <c r="AK4" s="319"/>
      <c r="AL4" s="319"/>
      <c r="AM4" s="319"/>
    </row>
    <row r="5" spans="1:39" ht="41.45" customHeight="1" x14ac:dyDescent="0.3">
      <c r="A5" s="57"/>
      <c r="B5" s="316"/>
      <c r="C5" s="320" t="s">
        <v>119</v>
      </c>
      <c r="D5" s="424" t="s">
        <v>207</v>
      </c>
      <c r="E5" s="425"/>
      <c r="F5" s="426" t="s">
        <v>145</v>
      </c>
      <c r="G5" s="427"/>
      <c r="H5" s="436" t="s">
        <v>196</v>
      </c>
      <c r="I5" s="437"/>
      <c r="J5" s="19" t="s">
        <v>97</v>
      </c>
      <c r="K5" s="428" t="s">
        <v>98</v>
      </c>
      <c r="L5" s="429"/>
      <c r="M5" s="321" t="s">
        <v>100</v>
      </c>
      <c r="N5" s="400" t="s">
        <v>102</v>
      </c>
      <c r="O5" s="399" t="s">
        <v>200</v>
      </c>
      <c r="P5" s="399" t="s">
        <v>198</v>
      </c>
      <c r="Q5" s="401" t="s">
        <v>201</v>
      </c>
      <c r="R5" s="420" t="s">
        <v>217</v>
      </c>
      <c r="S5" s="421"/>
      <c r="T5" s="402" t="s">
        <v>202</v>
      </c>
      <c r="U5" s="418" t="s">
        <v>211</v>
      </c>
      <c r="V5" s="418"/>
      <c r="W5" s="418"/>
      <c r="X5" s="430" t="s">
        <v>99</v>
      </c>
      <c r="Y5" s="431"/>
      <c r="Z5" s="417" t="s">
        <v>155</v>
      </c>
      <c r="AA5" s="404" t="s">
        <v>104</v>
      </c>
      <c r="AB5" s="412" t="s">
        <v>105</v>
      </c>
      <c r="AC5" s="412" t="s">
        <v>103</v>
      </c>
      <c r="AD5" s="406" t="s">
        <v>106</v>
      </c>
      <c r="AE5" s="343"/>
      <c r="AF5" s="438" t="s">
        <v>197</v>
      </c>
    </row>
    <row r="6" spans="1:39" ht="31.15" customHeight="1" thickBot="1" x14ac:dyDescent="0.35">
      <c r="A6" s="57"/>
      <c r="C6" s="357" t="s">
        <v>246</v>
      </c>
      <c r="D6" s="323"/>
      <c r="E6" s="324"/>
      <c r="F6" s="410" t="s">
        <v>146</v>
      </c>
      <c r="G6" s="411"/>
      <c r="H6" s="12"/>
      <c r="I6" s="13"/>
      <c r="J6" s="19"/>
      <c r="K6" s="414" t="s">
        <v>193</v>
      </c>
      <c r="L6" s="415"/>
      <c r="M6" s="268"/>
      <c r="N6" s="400"/>
      <c r="O6" s="399"/>
      <c r="P6" s="399"/>
      <c r="Q6" s="401"/>
      <c r="R6" s="420"/>
      <c r="S6" s="421"/>
      <c r="T6" s="402"/>
      <c r="U6" s="419" t="s">
        <v>208</v>
      </c>
      <c r="V6" s="419" t="s">
        <v>209</v>
      </c>
      <c r="W6" s="419" t="s">
        <v>210</v>
      </c>
      <c r="X6" s="414" t="s">
        <v>107</v>
      </c>
      <c r="Y6" s="416"/>
      <c r="Z6" s="417"/>
      <c r="AA6" s="404"/>
      <c r="AB6" s="412"/>
      <c r="AC6" s="412"/>
      <c r="AD6" s="406"/>
      <c r="AE6" s="344"/>
      <c r="AF6" s="439"/>
    </row>
    <row r="7" spans="1:39" ht="33.6" customHeight="1" thickBot="1" x14ac:dyDescent="0.35">
      <c r="A7" s="266" t="s">
        <v>73</v>
      </c>
      <c r="B7" s="263"/>
      <c r="C7" s="267"/>
      <c r="D7" s="14" t="s">
        <v>205</v>
      </c>
      <c r="E7" s="15" t="s">
        <v>74</v>
      </c>
      <c r="F7" s="18" t="s">
        <v>205</v>
      </c>
      <c r="G7" s="38" t="s">
        <v>147</v>
      </c>
      <c r="H7" s="14" t="s">
        <v>205</v>
      </c>
      <c r="I7" s="15" t="s">
        <v>74</v>
      </c>
      <c r="J7" s="20" t="s">
        <v>108</v>
      </c>
      <c r="K7" s="269" t="s">
        <v>101</v>
      </c>
      <c r="L7" s="270"/>
      <c r="M7" s="271" t="s">
        <v>100</v>
      </c>
      <c r="N7" s="400"/>
      <c r="O7" s="399"/>
      <c r="P7" s="399"/>
      <c r="Q7" s="401"/>
      <c r="R7" s="420"/>
      <c r="S7" s="421"/>
      <c r="T7" s="403"/>
      <c r="U7" s="419"/>
      <c r="V7" s="419" t="s">
        <v>209</v>
      </c>
      <c r="W7" s="419"/>
      <c r="X7" s="350" t="s">
        <v>101</v>
      </c>
      <c r="Y7" s="351"/>
      <c r="Z7" s="352" t="s">
        <v>101</v>
      </c>
      <c r="AA7" s="405"/>
      <c r="AB7" s="413"/>
      <c r="AC7" s="413"/>
      <c r="AD7" s="407"/>
      <c r="AE7" s="345" t="s">
        <v>100</v>
      </c>
      <c r="AF7" s="440"/>
      <c r="AH7" s="395" t="s">
        <v>109</v>
      </c>
      <c r="AI7" s="396"/>
    </row>
    <row r="8" spans="1:39" x14ac:dyDescent="0.3">
      <c r="A8" s="57"/>
      <c r="C8" s="5"/>
      <c r="D8" s="16"/>
      <c r="E8" s="5"/>
      <c r="F8" s="16"/>
      <c r="G8" s="39"/>
      <c r="H8" s="16"/>
      <c r="I8" s="5"/>
      <c r="J8" s="21"/>
      <c r="K8" s="16"/>
      <c r="L8" s="5"/>
      <c r="N8" s="167">
        <v>1</v>
      </c>
      <c r="O8" s="272">
        <v>2</v>
      </c>
      <c r="P8" s="272">
        <v>3</v>
      </c>
      <c r="Q8" s="273">
        <v>4</v>
      </c>
      <c r="R8" s="252" t="s">
        <v>218</v>
      </c>
      <c r="S8" s="253" t="s">
        <v>219</v>
      </c>
      <c r="T8" s="5"/>
      <c r="U8" s="21"/>
      <c r="V8" s="16"/>
      <c r="W8" s="16"/>
      <c r="X8" s="16"/>
      <c r="Y8" s="5"/>
      <c r="Z8" s="347"/>
      <c r="AA8" s="216"/>
      <c r="AB8" s="217"/>
      <c r="AC8" s="217"/>
      <c r="AD8" s="218"/>
      <c r="AF8" s="58"/>
      <c r="AH8" s="74"/>
      <c r="AI8" s="75"/>
    </row>
    <row r="9" spans="1:39" x14ac:dyDescent="0.3">
      <c r="A9" s="73" t="s">
        <v>0</v>
      </c>
      <c r="B9" s="26" t="s">
        <v>1</v>
      </c>
      <c r="C9" s="5"/>
      <c r="D9" s="27"/>
      <c r="E9" s="5"/>
      <c r="F9" s="16"/>
      <c r="G9" s="39"/>
      <c r="H9" s="27"/>
      <c r="I9" s="5"/>
      <c r="J9" s="21"/>
      <c r="K9" s="16"/>
      <c r="L9" s="5"/>
      <c r="M9" s="138"/>
      <c r="N9" s="168"/>
      <c r="O9" s="21"/>
      <c r="P9" s="21"/>
      <c r="Q9" s="58"/>
      <c r="R9" s="216"/>
      <c r="S9" s="218"/>
      <c r="T9" s="5"/>
      <c r="U9" s="21"/>
      <c r="V9" s="16"/>
      <c r="W9" s="16"/>
      <c r="X9" s="16"/>
      <c r="Y9" s="5"/>
      <c r="Z9" s="347"/>
      <c r="AA9" s="216"/>
      <c r="AB9" s="217"/>
      <c r="AC9" s="217"/>
      <c r="AD9" s="218"/>
      <c r="AF9" s="58"/>
      <c r="AH9" s="76" t="s">
        <v>110</v>
      </c>
      <c r="AI9" s="75"/>
    </row>
    <row r="10" spans="1:39" ht="17.25" thickBot="1" x14ac:dyDescent="0.35">
      <c r="A10" s="57"/>
      <c r="C10" s="5"/>
      <c r="D10" s="27"/>
      <c r="E10" s="5"/>
      <c r="F10" s="16"/>
      <c r="G10" s="39"/>
      <c r="H10" s="27"/>
      <c r="I10" s="5"/>
      <c r="J10" s="21"/>
      <c r="K10" s="16"/>
      <c r="L10" s="5"/>
      <c r="M10" s="138"/>
      <c r="N10" s="168"/>
      <c r="O10" s="21"/>
      <c r="P10" s="21"/>
      <c r="Q10" s="58"/>
      <c r="R10" s="216"/>
      <c r="S10" s="218"/>
      <c r="T10" s="5"/>
      <c r="U10" s="21"/>
      <c r="V10" s="16"/>
      <c r="W10" s="16"/>
      <c r="X10" s="16"/>
      <c r="Y10" s="5"/>
      <c r="Z10" s="347"/>
      <c r="AA10" s="216"/>
      <c r="AB10" s="217"/>
      <c r="AC10" s="217"/>
      <c r="AD10" s="218"/>
      <c r="AF10" s="58"/>
      <c r="AH10" s="422"/>
      <c r="AI10" s="423"/>
    </row>
    <row r="11" spans="1:39" x14ac:dyDescent="0.3">
      <c r="A11" s="44">
        <v>14</v>
      </c>
      <c r="B11" s="45" t="s">
        <v>14</v>
      </c>
      <c r="C11" s="46"/>
      <c r="D11" s="139"/>
      <c r="E11" s="140"/>
      <c r="F11" s="141"/>
      <c r="G11" s="142"/>
      <c r="H11" s="139"/>
      <c r="I11" s="140"/>
      <c r="J11" s="143"/>
      <c r="K11" s="141"/>
      <c r="L11" s="140"/>
      <c r="M11" s="162"/>
      <c r="N11" s="169"/>
      <c r="O11" s="143"/>
      <c r="P11" s="143"/>
      <c r="Q11" s="144"/>
      <c r="R11" s="219"/>
      <c r="S11" s="221"/>
      <c r="T11" s="140"/>
      <c r="U11" s="143"/>
      <c r="V11" s="141"/>
      <c r="W11" s="141"/>
      <c r="X11" s="141"/>
      <c r="Y11" s="140"/>
      <c r="Z11" s="207"/>
      <c r="AA11" s="219"/>
      <c r="AB11" s="220"/>
      <c r="AC11" s="220"/>
      <c r="AD11" s="221"/>
      <c r="AE11" s="179"/>
      <c r="AF11" s="144"/>
      <c r="AH11" s="74"/>
      <c r="AI11" s="75"/>
    </row>
    <row r="12" spans="1:39" ht="28.5" x14ac:dyDescent="0.3">
      <c r="A12" s="180" t="s">
        <v>2</v>
      </c>
      <c r="B12" s="181" t="s">
        <v>17</v>
      </c>
      <c r="C12" s="182"/>
      <c r="D12" s="200">
        <v>1350</v>
      </c>
      <c r="E12" s="184">
        <f>ROUND(D12/$D$40,4)</f>
        <v>9.3299999999999994E-2</v>
      </c>
      <c r="F12" s="185"/>
      <c r="G12" s="186"/>
      <c r="H12" s="183"/>
      <c r="I12" s="184">
        <f>ROUND(H12/$D$40,4)</f>
        <v>0</v>
      </c>
      <c r="J12" s="187" t="s">
        <v>130</v>
      </c>
      <c r="K12" s="188" t="s">
        <v>121</v>
      </c>
      <c r="L12" s="189"/>
      <c r="M12" s="190" t="s">
        <v>220</v>
      </c>
      <c r="N12" s="193" t="s">
        <v>132</v>
      </c>
      <c r="O12" s="187"/>
      <c r="P12" s="192"/>
      <c r="Q12" s="191"/>
      <c r="R12" s="222"/>
      <c r="S12" s="225"/>
      <c r="T12" s="223" t="s">
        <v>136</v>
      </c>
      <c r="U12" s="223" t="s">
        <v>136</v>
      </c>
      <c r="V12" s="188"/>
      <c r="W12" s="188"/>
      <c r="X12" s="188" t="s">
        <v>121</v>
      </c>
      <c r="Y12" s="182"/>
      <c r="Z12" s="208" t="s">
        <v>121</v>
      </c>
      <c r="AA12" s="222"/>
      <c r="AB12" s="223" t="s">
        <v>136</v>
      </c>
      <c r="AC12" s="224"/>
      <c r="AD12" s="225" t="s">
        <v>133</v>
      </c>
      <c r="AE12" s="3"/>
      <c r="AF12" s="54"/>
      <c r="AH12" s="76" t="s">
        <v>247</v>
      </c>
      <c r="AI12" s="75"/>
    </row>
    <row r="13" spans="1:39" ht="28.5" x14ac:dyDescent="0.3">
      <c r="A13" s="180"/>
      <c r="B13" s="181" t="s">
        <v>17</v>
      </c>
      <c r="C13" s="182"/>
      <c r="D13" s="200"/>
      <c r="E13" s="184"/>
      <c r="F13" s="185"/>
      <c r="G13" s="186"/>
      <c r="H13" s="183"/>
      <c r="I13" s="184"/>
      <c r="J13" s="187" t="s">
        <v>221</v>
      </c>
      <c r="K13" s="188" t="s">
        <v>125</v>
      </c>
      <c r="L13" s="189"/>
      <c r="M13" s="245" t="s">
        <v>215</v>
      </c>
      <c r="N13" s="192"/>
      <c r="O13" s="187"/>
      <c r="P13" s="192" t="s">
        <v>132</v>
      </c>
      <c r="Q13" s="191"/>
      <c r="R13" s="222"/>
      <c r="S13" s="225"/>
      <c r="T13" s="223" t="s">
        <v>136</v>
      </c>
      <c r="U13" s="187"/>
      <c r="V13" s="223" t="s">
        <v>136</v>
      </c>
      <c r="W13" s="188"/>
      <c r="X13" s="188" t="s">
        <v>125</v>
      </c>
      <c r="Y13" s="182"/>
      <c r="Z13" s="248" t="s">
        <v>125</v>
      </c>
      <c r="AA13" s="247" t="s">
        <v>132</v>
      </c>
      <c r="AB13" s="223" t="s">
        <v>132</v>
      </c>
      <c r="AC13" s="224"/>
      <c r="AD13" s="225"/>
      <c r="AE13" s="3"/>
      <c r="AF13" s="54"/>
      <c r="AH13" s="76"/>
      <c r="AI13" s="75"/>
    </row>
    <row r="14" spans="1:39" ht="28.5" x14ac:dyDescent="0.3">
      <c r="A14" s="180"/>
      <c r="B14" s="181" t="s">
        <v>17</v>
      </c>
      <c r="C14" s="182"/>
      <c r="D14" s="200"/>
      <c r="E14" s="184"/>
      <c r="F14" s="185"/>
      <c r="G14" s="186"/>
      <c r="H14" s="183"/>
      <c r="I14" s="184"/>
      <c r="J14" s="187" t="s">
        <v>214</v>
      </c>
      <c r="K14" s="188" t="s">
        <v>121</v>
      </c>
      <c r="L14" s="189"/>
      <c r="M14" s="245" t="s">
        <v>216</v>
      </c>
      <c r="N14" s="193" t="s">
        <v>132</v>
      </c>
      <c r="O14" s="187"/>
      <c r="P14" s="246"/>
      <c r="Q14" s="191"/>
      <c r="R14" s="222"/>
      <c r="S14" s="225"/>
      <c r="T14" s="223" t="s">
        <v>136</v>
      </c>
      <c r="U14" s="223" t="s">
        <v>136</v>
      </c>
      <c r="V14" s="188"/>
      <c r="W14" s="188"/>
      <c r="X14" s="188" t="s">
        <v>121</v>
      </c>
      <c r="Y14" s="182"/>
      <c r="Z14" s="249" t="s">
        <v>121</v>
      </c>
      <c r="AA14" s="247" t="s">
        <v>132</v>
      </c>
      <c r="AB14" s="223" t="s">
        <v>132</v>
      </c>
      <c r="AC14" s="224"/>
      <c r="AD14" s="225"/>
      <c r="AE14" s="3"/>
      <c r="AF14" s="54"/>
      <c r="AH14" s="76"/>
      <c r="AI14" s="75"/>
    </row>
    <row r="15" spans="1:39" x14ac:dyDescent="0.3">
      <c r="A15" s="53" t="s">
        <v>3</v>
      </c>
      <c r="B15" s="3" t="s">
        <v>16</v>
      </c>
      <c r="C15" s="10"/>
      <c r="D15" s="201">
        <v>7985</v>
      </c>
      <c r="E15" s="30">
        <f t="shared" ref="E15:E16" si="0">ROUND(D15/$D$40,4)</f>
        <v>0.55169999999999997</v>
      </c>
      <c r="F15" s="152"/>
      <c r="G15" s="40"/>
      <c r="H15" s="28"/>
      <c r="I15" s="30">
        <f t="shared" ref="I15:I16" si="1">ROUND(H15/$D$40,4)</f>
        <v>0</v>
      </c>
      <c r="J15" s="22" t="s">
        <v>130</v>
      </c>
      <c r="K15" s="194"/>
      <c r="L15" s="10"/>
      <c r="M15" s="195"/>
      <c r="N15" s="196"/>
      <c r="O15" s="22"/>
      <c r="P15" s="22"/>
      <c r="Q15" s="197"/>
      <c r="R15" s="254"/>
      <c r="S15" s="255"/>
      <c r="T15" s="10"/>
      <c r="U15" s="22"/>
      <c r="V15" s="194"/>
      <c r="W15" s="194"/>
      <c r="X15" s="194"/>
      <c r="Y15" s="10"/>
      <c r="Z15" s="349"/>
      <c r="AA15" s="226"/>
      <c r="AB15" s="227"/>
      <c r="AC15" s="228"/>
      <c r="AD15" s="229"/>
      <c r="AE15" s="3"/>
      <c r="AF15" s="54"/>
      <c r="AH15" s="422"/>
      <c r="AI15" s="423"/>
    </row>
    <row r="16" spans="1:39" x14ac:dyDescent="0.3">
      <c r="A16" s="55" t="s">
        <v>4</v>
      </c>
      <c r="B16" s="4" t="s">
        <v>15</v>
      </c>
      <c r="C16" s="11"/>
      <c r="D16" s="202">
        <v>80</v>
      </c>
      <c r="E16" s="30">
        <f t="shared" si="0"/>
        <v>5.4999999999999997E-3</v>
      </c>
      <c r="F16" s="17"/>
      <c r="G16" s="41"/>
      <c r="H16" s="29"/>
      <c r="I16" s="30">
        <f t="shared" si="1"/>
        <v>0</v>
      </c>
      <c r="J16" s="23"/>
      <c r="K16" s="17"/>
      <c r="L16" s="11"/>
      <c r="M16" s="164"/>
      <c r="N16" s="171"/>
      <c r="O16" s="23"/>
      <c r="P16" s="23"/>
      <c r="Q16" s="56"/>
      <c r="R16" s="230"/>
      <c r="S16" s="231"/>
      <c r="T16" s="11"/>
      <c r="U16" s="23"/>
      <c r="V16" s="17"/>
      <c r="W16" s="17"/>
      <c r="X16" s="17"/>
      <c r="Y16" s="11"/>
      <c r="Z16" s="346"/>
      <c r="AA16" s="230"/>
      <c r="AB16" s="227"/>
      <c r="AC16" s="227"/>
      <c r="AD16" s="231"/>
      <c r="AE16" s="4"/>
      <c r="AF16" s="56"/>
      <c r="AH16" s="74"/>
      <c r="AI16" s="75"/>
    </row>
    <row r="17" spans="1:38" x14ac:dyDescent="0.3">
      <c r="A17" s="57"/>
      <c r="C17" s="5"/>
      <c r="D17" s="203"/>
      <c r="E17" s="5"/>
      <c r="F17" s="16"/>
      <c r="G17" s="39"/>
      <c r="H17" s="27"/>
      <c r="I17" s="5"/>
      <c r="J17" s="21"/>
      <c r="K17" s="16"/>
      <c r="L17" s="5"/>
      <c r="M17" s="138"/>
      <c r="N17" s="168"/>
      <c r="O17" s="21"/>
      <c r="P17" s="21"/>
      <c r="Q17" s="58"/>
      <c r="R17" s="216"/>
      <c r="S17" s="218"/>
      <c r="T17" s="5"/>
      <c r="U17" s="21"/>
      <c r="V17" s="16"/>
      <c r="W17" s="16"/>
      <c r="X17" s="16"/>
      <c r="Y17" s="5"/>
      <c r="Z17" s="347"/>
      <c r="AA17" s="216"/>
      <c r="AB17" s="217"/>
      <c r="AC17" s="217"/>
      <c r="AD17" s="218"/>
      <c r="AF17" s="58"/>
      <c r="AH17" s="76" t="s">
        <v>144</v>
      </c>
      <c r="AI17" s="75"/>
    </row>
    <row r="18" spans="1:38" x14ac:dyDescent="0.3">
      <c r="A18" s="59" t="s">
        <v>5</v>
      </c>
      <c r="B18" s="8" t="s">
        <v>18</v>
      </c>
      <c r="C18" s="9"/>
      <c r="D18" s="204"/>
      <c r="E18" s="7"/>
      <c r="F18" s="146"/>
      <c r="G18" s="147"/>
      <c r="H18" s="145"/>
      <c r="I18" s="7"/>
      <c r="J18" s="148"/>
      <c r="K18" s="146"/>
      <c r="L18" s="7"/>
      <c r="M18" s="165"/>
      <c r="N18" s="172"/>
      <c r="O18" s="148"/>
      <c r="P18" s="148"/>
      <c r="Q18" s="149"/>
      <c r="R18" s="232"/>
      <c r="S18" s="234"/>
      <c r="T18" s="7"/>
      <c r="U18" s="148"/>
      <c r="V18" s="146"/>
      <c r="W18" s="146"/>
      <c r="X18" s="146"/>
      <c r="Y18" s="7"/>
      <c r="Z18" s="210"/>
      <c r="AA18" s="232"/>
      <c r="AB18" s="233"/>
      <c r="AC18" s="233"/>
      <c r="AD18" s="234"/>
      <c r="AE18" s="6"/>
      <c r="AF18" s="149"/>
      <c r="AH18" s="422"/>
      <c r="AI18" s="423"/>
    </row>
    <row r="19" spans="1:38" ht="17.25" thickBot="1" x14ac:dyDescent="0.35">
      <c r="A19" s="57" t="s">
        <v>6</v>
      </c>
      <c r="B19" s="2" t="s">
        <v>19</v>
      </c>
      <c r="C19" s="5"/>
      <c r="D19" s="203"/>
      <c r="E19" s="5"/>
      <c r="F19" s="27"/>
      <c r="G19" s="39"/>
      <c r="H19" s="27"/>
      <c r="I19" s="5"/>
      <c r="J19" s="21"/>
      <c r="K19" s="16"/>
      <c r="L19" s="5"/>
      <c r="M19" s="138"/>
      <c r="N19" s="168"/>
      <c r="O19" s="21"/>
      <c r="P19" s="21"/>
      <c r="Q19" s="58"/>
      <c r="R19" s="216"/>
      <c r="S19" s="218"/>
      <c r="T19" s="5"/>
      <c r="U19" s="21"/>
      <c r="V19" s="16"/>
      <c r="W19" s="16"/>
      <c r="X19" s="16"/>
      <c r="Y19" s="5"/>
      <c r="Z19" s="347"/>
      <c r="AA19" s="216"/>
      <c r="AB19" s="217"/>
      <c r="AC19" s="228"/>
      <c r="AD19" s="218"/>
      <c r="AF19" s="58"/>
      <c r="AH19" s="151"/>
      <c r="AI19" s="77"/>
    </row>
    <row r="20" spans="1:38" x14ac:dyDescent="0.3">
      <c r="A20" s="55" t="s">
        <v>7</v>
      </c>
      <c r="B20" s="4" t="s">
        <v>20</v>
      </c>
      <c r="C20" s="11"/>
      <c r="D20" s="202"/>
      <c r="E20" s="30"/>
      <c r="F20" s="29"/>
      <c r="G20" s="41"/>
      <c r="H20" s="29"/>
      <c r="I20" s="30">
        <f t="shared" ref="I20:I22" si="2">ROUND(H20/$D$40,4)</f>
        <v>0</v>
      </c>
      <c r="J20" s="21"/>
      <c r="K20" s="16"/>
      <c r="L20" s="5"/>
      <c r="M20" s="164"/>
      <c r="N20" s="171"/>
      <c r="O20" s="23"/>
      <c r="P20" s="22"/>
      <c r="Q20" s="54"/>
      <c r="R20" s="226"/>
      <c r="S20" s="229"/>
      <c r="T20" s="11"/>
      <c r="U20" s="23"/>
      <c r="V20" s="16"/>
      <c r="W20" s="16"/>
      <c r="X20" s="16"/>
      <c r="Y20" s="11"/>
      <c r="Z20" s="346"/>
      <c r="AA20" s="230"/>
      <c r="AB20" s="227"/>
      <c r="AC20" s="228"/>
      <c r="AD20" s="231"/>
      <c r="AE20" s="4"/>
      <c r="AF20" s="56"/>
    </row>
    <row r="21" spans="1:38" x14ac:dyDescent="0.3">
      <c r="A21" s="55" t="s">
        <v>8</v>
      </c>
      <c r="B21" s="4" t="s">
        <v>21</v>
      </c>
      <c r="C21" s="11"/>
      <c r="D21" s="202"/>
      <c r="E21" s="30"/>
      <c r="F21" s="29"/>
      <c r="G21" s="41"/>
      <c r="H21" s="29"/>
      <c r="I21" s="30">
        <f t="shared" si="2"/>
        <v>0</v>
      </c>
      <c r="J21" s="23" t="s">
        <v>129</v>
      </c>
      <c r="K21" s="17"/>
      <c r="L21" s="35"/>
      <c r="M21" s="163"/>
      <c r="N21" s="171"/>
      <c r="O21" s="23"/>
      <c r="P21" s="23"/>
      <c r="Q21" s="197"/>
      <c r="R21" s="256"/>
      <c r="S21" s="257"/>
      <c r="T21" s="11"/>
      <c r="U21" s="23"/>
      <c r="V21" s="17"/>
      <c r="W21" s="17"/>
      <c r="X21" s="17"/>
      <c r="Y21" s="11"/>
      <c r="Z21" s="346"/>
      <c r="AA21" s="235"/>
      <c r="AB21" s="227"/>
      <c r="AC21" s="227"/>
      <c r="AD21" s="231"/>
      <c r="AE21" s="4"/>
      <c r="AF21" s="56"/>
    </row>
    <row r="22" spans="1:38" ht="17.25" thickBot="1" x14ac:dyDescent="0.35">
      <c r="A22" s="55" t="s">
        <v>8</v>
      </c>
      <c r="B22" s="4" t="s">
        <v>22</v>
      </c>
      <c r="C22" s="11"/>
      <c r="D22" s="202"/>
      <c r="E22" s="30"/>
      <c r="F22" s="29"/>
      <c r="G22" s="41"/>
      <c r="H22" s="29"/>
      <c r="I22" s="30">
        <f t="shared" si="2"/>
        <v>0</v>
      </c>
      <c r="J22" s="23"/>
      <c r="K22" s="17"/>
      <c r="L22" s="11"/>
      <c r="M22" s="164"/>
      <c r="N22" s="171"/>
      <c r="O22" s="23"/>
      <c r="P22" s="22"/>
      <c r="Q22" s="54"/>
      <c r="R22" s="226"/>
      <c r="S22" s="229"/>
      <c r="T22" s="11"/>
      <c r="U22" s="23"/>
      <c r="V22" s="17"/>
      <c r="W22" s="17"/>
      <c r="X22" s="17"/>
      <c r="Y22" s="11"/>
      <c r="Z22" s="346"/>
      <c r="AA22" s="230"/>
      <c r="AB22" s="227"/>
      <c r="AC22" s="228"/>
      <c r="AD22" s="231"/>
      <c r="AE22" s="4"/>
      <c r="AF22" s="56"/>
    </row>
    <row r="23" spans="1:38" x14ac:dyDescent="0.3">
      <c r="A23" s="57"/>
      <c r="C23" s="5"/>
      <c r="D23" s="203"/>
      <c r="E23" s="5"/>
      <c r="F23" s="27"/>
      <c r="G23" s="39"/>
      <c r="H23" s="27"/>
      <c r="I23" s="5"/>
      <c r="J23" s="21"/>
      <c r="K23" s="16"/>
      <c r="L23" s="5"/>
      <c r="M23" s="138"/>
      <c r="N23" s="168"/>
      <c r="O23" s="21"/>
      <c r="P23" s="21"/>
      <c r="Q23" s="58"/>
      <c r="R23" s="216"/>
      <c r="S23" s="218"/>
      <c r="T23" s="5"/>
      <c r="U23" s="21"/>
      <c r="V23" s="16"/>
      <c r="W23" s="16"/>
      <c r="X23" s="16"/>
      <c r="Y23" s="5"/>
      <c r="Z23" s="347"/>
      <c r="AA23" s="216"/>
      <c r="AB23" s="217"/>
      <c r="AC23" s="217"/>
      <c r="AD23" s="218"/>
      <c r="AF23" s="58"/>
      <c r="AH23" s="395" t="s">
        <v>111</v>
      </c>
      <c r="AI23" s="396"/>
    </row>
    <row r="24" spans="1:38" s="263" customFormat="1" x14ac:dyDescent="0.3">
      <c r="A24" s="274"/>
      <c r="B24" s="275" t="s">
        <v>23</v>
      </c>
      <c r="C24" s="276"/>
      <c r="D24" s="277"/>
      <c r="E24" s="267"/>
      <c r="F24" s="278"/>
      <c r="G24" s="279"/>
      <c r="H24" s="278"/>
      <c r="I24" s="267"/>
      <c r="J24" s="280"/>
      <c r="K24" s="281"/>
      <c r="L24" s="267"/>
      <c r="M24" s="282"/>
      <c r="N24" s="283"/>
      <c r="O24" s="280"/>
      <c r="P24" s="280"/>
      <c r="Q24" s="284"/>
      <c r="R24" s="285"/>
      <c r="S24" s="286"/>
      <c r="T24" s="267"/>
      <c r="U24" s="280"/>
      <c r="V24" s="281"/>
      <c r="W24" s="281"/>
      <c r="X24" s="281"/>
      <c r="Y24" s="267"/>
      <c r="Z24" s="287"/>
      <c r="AA24" s="285"/>
      <c r="AB24" s="288"/>
      <c r="AC24" s="288"/>
      <c r="AD24" s="286"/>
      <c r="AF24" s="284"/>
      <c r="AG24" s="265"/>
      <c r="AH24" s="289"/>
      <c r="AI24" s="290"/>
      <c r="AJ24" s="315"/>
      <c r="AK24" s="265"/>
      <c r="AL24" s="265"/>
    </row>
    <row r="25" spans="1:38" x14ac:dyDescent="0.3">
      <c r="A25" s="55" t="s">
        <v>9</v>
      </c>
      <c r="B25" s="4" t="s">
        <v>24</v>
      </c>
      <c r="C25" s="11"/>
      <c r="D25" s="202"/>
      <c r="E25" s="30"/>
      <c r="F25" s="29"/>
      <c r="G25" s="41"/>
      <c r="H25" s="29"/>
      <c r="I25" s="30">
        <f t="shared" ref="I25:I29" si="3">ROUND(H25/$D$40,4)</f>
        <v>0</v>
      </c>
      <c r="J25" s="23" t="s">
        <v>134</v>
      </c>
      <c r="K25" s="17"/>
      <c r="L25" s="11"/>
      <c r="M25" s="163"/>
      <c r="N25" s="171"/>
      <c r="O25" s="23"/>
      <c r="P25" s="23"/>
      <c r="Q25" s="197"/>
      <c r="R25" s="256"/>
      <c r="S25" s="257"/>
      <c r="T25" s="11"/>
      <c r="U25" s="23"/>
      <c r="V25" s="17"/>
      <c r="W25" s="17"/>
      <c r="X25" s="17"/>
      <c r="Y25" s="11"/>
      <c r="Z25" s="346"/>
      <c r="AA25" s="230"/>
      <c r="AB25" s="227"/>
      <c r="AC25" s="227"/>
      <c r="AD25" s="231"/>
      <c r="AE25" s="4"/>
      <c r="AF25" s="56"/>
      <c r="AH25" s="150"/>
      <c r="AI25" s="78"/>
    </row>
    <row r="26" spans="1:38" ht="17.25" thickBot="1" x14ac:dyDescent="0.35">
      <c r="A26" s="55" t="s">
        <v>10</v>
      </c>
      <c r="B26" s="4" t="s">
        <v>25</v>
      </c>
      <c r="C26" s="11"/>
      <c r="D26" s="202"/>
      <c r="E26" s="30"/>
      <c r="F26" s="29"/>
      <c r="G26" s="41"/>
      <c r="H26" s="29"/>
      <c r="I26" s="30">
        <f t="shared" si="3"/>
        <v>0</v>
      </c>
      <c r="J26" s="23"/>
      <c r="K26" s="17"/>
      <c r="L26" s="11"/>
      <c r="M26" s="164"/>
      <c r="N26" s="171"/>
      <c r="O26" s="23"/>
      <c r="P26" s="23"/>
      <c r="Q26" s="56"/>
      <c r="R26" s="230"/>
      <c r="S26" s="231"/>
      <c r="T26" s="11"/>
      <c r="U26" s="23"/>
      <c r="V26" s="17"/>
      <c r="W26" s="17"/>
      <c r="X26" s="17"/>
      <c r="Y26" s="11"/>
      <c r="Z26" s="346"/>
      <c r="AA26" s="230"/>
      <c r="AB26" s="227"/>
      <c r="AC26" s="227"/>
      <c r="AD26" s="231"/>
      <c r="AE26" s="4"/>
      <c r="AF26" s="56"/>
      <c r="AH26" s="79"/>
      <c r="AI26" s="80" t="s">
        <v>212</v>
      </c>
    </row>
    <row r="27" spans="1:38" x14ac:dyDescent="0.3">
      <c r="A27" s="55" t="s">
        <v>11</v>
      </c>
      <c r="B27" s="4" t="s">
        <v>26</v>
      </c>
      <c r="C27" s="11"/>
      <c r="D27" s="202"/>
      <c r="E27" s="30"/>
      <c r="F27" s="29"/>
      <c r="G27" s="41"/>
      <c r="H27" s="29"/>
      <c r="I27" s="30">
        <f t="shared" si="3"/>
        <v>0</v>
      </c>
      <c r="J27" s="23"/>
      <c r="K27" s="17"/>
      <c r="L27" s="11"/>
      <c r="M27" s="164"/>
      <c r="N27" s="171"/>
      <c r="O27" s="23"/>
      <c r="P27" s="23"/>
      <c r="Q27" s="56"/>
      <c r="R27" s="230"/>
      <c r="S27" s="231"/>
      <c r="T27" s="11"/>
      <c r="U27" s="23"/>
      <c r="V27" s="17"/>
      <c r="W27" s="17"/>
      <c r="X27" s="17"/>
      <c r="Y27" s="11"/>
      <c r="Z27" s="346"/>
      <c r="AA27" s="230"/>
      <c r="AB27" s="227"/>
      <c r="AC27" s="227"/>
      <c r="AD27" s="231"/>
      <c r="AE27" s="4"/>
      <c r="AF27" s="56"/>
    </row>
    <row r="28" spans="1:38" ht="17.25" thickBot="1" x14ac:dyDescent="0.35">
      <c r="A28" s="55" t="s">
        <v>12</v>
      </c>
      <c r="B28" s="4" t="s">
        <v>27</v>
      </c>
      <c r="C28" s="11"/>
      <c r="D28" s="202"/>
      <c r="E28" s="30"/>
      <c r="F28" s="29"/>
      <c r="G28" s="41"/>
      <c r="H28" s="29"/>
      <c r="I28" s="30">
        <f t="shared" si="3"/>
        <v>0</v>
      </c>
      <c r="J28" s="23"/>
      <c r="K28" s="17"/>
      <c r="L28" s="11"/>
      <c r="M28" s="164"/>
      <c r="N28" s="171"/>
      <c r="O28" s="23"/>
      <c r="P28" s="23"/>
      <c r="Q28" s="56"/>
      <c r="R28" s="230"/>
      <c r="S28" s="231"/>
      <c r="T28" s="11"/>
      <c r="U28" s="23"/>
      <c r="V28" s="17"/>
      <c r="W28" s="17"/>
      <c r="X28" s="17"/>
      <c r="Y28" s="11"/>
      <c r="Z28" s="346"/>
      <c r="AA28" s="230"/>
      <c r="AB28" s="227"/>
      <c r="AC28" s="227"/>
      <c r="AD28" s="231"/>
      <c r="AE28" s="4"/>
      <c r="AF28" s="56"/>
    </row>
    <row r="29" spans="1:38" x14ac:dyDescent="0.3">
      <c r="A29" s="55" t="s">
        <v>13</v>
      </c>
      <c r="B29" s="4" t="s">
        <v>28</v>
      </c>
      <c r="C29" s="11"/>
      <c r="D29" s="202"/>
      <c r="E29" s="30"/>
      <c r="F29" s="29"/>
      <c r="G29" s="41"/>
      <c r="H29" s="29"/>
      <c r="I29" s="30">
        <f t="shared" si="3"/>
        <v>0</v>
      </c>
      <c r="J29" s="23" t="s">
        <v>135</v>
      </c>
      <c r="K29" s="17"/>
      <c r="L29" s="11"/>
      <c r="M29" s="163"/>
      <c r="N29" s="171"/>
      <c r="O29" s="23"/>
      <c r="P29" s="23"/>
      <c r="Q29" s="197"/>
      <c r="R29" s="256"/>
      <c r="S29" s="257"/>
      <c r="T29" s="11"/>
      <c r="U29" s="23"/>
      <c r="V29" s="17"/>
      <c r="W29" s="17"/>
      <c r="X29" s="17"/>
      <c r="Y29" s="11"/>
      <c r="Z29" s="346"/>
      <c r="AA29" s="230"/>
      <c r="AB29" s="227"/>
      <c r="AC29" s="227"/>
      <c r="AD29" s="231"/>
      <c r="AE29" s="4"/>
      <c r="AF29" s="56"/>
      <c r="AH29" s="395" t="s">
        <v>112</v>
      </c>
      <c r="AI29" s="396"/>
    </row>
    <row r="30" spans="1:38" x14ac:dyDescent="0.3">
      <c r="A30" s="57"/>
      <c r="C30" s="5"/>
      <c r="D30" s="203"/>
      <c r="E30" s="5"/>
      <c r="F30" s="152"/>
      <c r="G30" s="39"/>
      <c r="H30" s="27"/>
      <c r="I30" s="5"/>
      <c r="J30" s="21"/>
      <c r="K30" s="16"/>
      <c r="L30" s="5"/>
      <c r="M30" s="138"/>
      <c r="N30" s="168"/>
      <c r="O30" s="21"/>
      <c r="P30" s="21"/>
      <c r="Q30" s="58"/>
      <c r="R30" s="216"/>
      <c r="S30" s="218"/>
      <c r="T30" s="5"/>
      <c r="U30" s="21"/>
      <c r="V30" s="16"/>
      <c r="W30" s="16"/>
      <c r="X30" s="16"/>
      <c r="Y30" s="5"/>
      <c r="Z30" s="347"/>
      <c r="AA30" s="216"/>
      <c r="AB30" s="217"/>
      <c r="AC30" s="217"/>
      <c r="AD30" s="218"/>
      <c r="AF30" s="58"/>
      <c r="AH30" s="74"/>
      <c r="AI30" s="75"/>
    </row>
    <row r="31" spans="1:38" x14ac:dyDescent="0.3">
      <c r="A31" s="274"/>
      <c r="B31" s="275" t="s">
        <v>29</v>
      </c>
      <c r="C31" s="276"/>
      <c r="D31" s="277"/>
      <c r="E31" s="267"/>
      <c r="F31" s="278"/>
      <c r="G31" s="279"/>
      <c r="H31" s="278"/>
      <c r="I31" s="267"/>
      <c r="J31" s="280"/>
      <c r="K31" s="281"/>
      <c r="L31" s="267"/>
      <c r="M31" s="282"/>
      <c r="N31" s="283"/>
      <c r="O31" s="280"/>
      <c r="P31" s="280"/>
      <c r="Q31" s="284"/>
      <c r="R31" s="285"/>
      <c r="S31" s="286"/>
      <c r="T31" s="267"/>
      <c r="U31" s="280"/>
      <c r="V31" s="281"/>
      <c r="W31" s="281"/>
      <c r="X31" s="281"/>
      <c r="Y31" s="267"/>
      <c r="Z31" s="287"/>
      <c r="AA31" s="285"/>
      <c r="AB31" s="288"/>
      <c r="AC31" s="288"/>
      <c r="AD31" s="286"/>
      <c r="AE31" s="263"/>
      <c r="AF31" s="284"/>
      <c r="AH31" s="150"/>
      <c r="AI31" s="78" t="s">
        <v>213</v>
      </c>
    </row>
    <row r="32" spans="1:38" ht="17.25" thickBot="1" x14ac:dyDescent="0.35">
      <c r="A32" s="55" t="s">
        <v>30</v>
      </c>
      <c r="B32" s="4" t="s">
        <v>31</v>
      </c>
      <c r="C32" s="11"/>
      <c r="D32" s="202"/>
      <c r="E32" s="31"/>
      <c r="F32" s="152"/>
      <c r="G32" s="41"/>
      <c r="H32" s="29"/>
      <c r="I32" s="31">
        <f>ROUND(H32/$D$40,4)</f>
        <v>0</v>
      </c>
      <c r="J32" s="23" t="s">
        <v>134</v>
      </c>
      <c r="K32" s="17"/>
      <c r="L32" s="11"/>
      <c r="M32" s="163"/>
      <c r="N32" s="171"/>
      <c r="O32" s="23"/>
      <c r="P32" s="198"/>
      <c r="Q32" s="56"/>
      <c r="R32" s="230"/>
      <c r="S32" s="231"/>
      <c r="T32" s="11"/>
      <c r="U32" s="23"/>
      <c r="V32" s="17"/>
      <c r="W32" s="17"/>
      <c r="X32" s="17"/>
      <c r="Y32" s="11"/>
      <c r="Z32" s="346"/>
      <c r="AA32" s="230"/>
      <c r="AB32" s="227"/>
      <c r="AC32" s="227"/>
      <c r="AD32" s="231"/>
      <c r="AE32" s="4"/>
      <c r="AF32" s="56"/>
      <c r="AH32" s="79"/>
      <c r="AI32" s="80" t="s">
        <v>212</v>
      </c>
    </row>
    <row r="33" spans="1:35" ht="17.25" thickBot="1" x14ac:dyDescent="0.35">
      <c r="A33" s="57" t="s">
        <v>32</v>
      </c>
      <c r="C33" s="5"/>
      <c r="D33" s="203"/>
      <c r="E33" s="5"/>
      <c r="F33" s="27"/>
      <c r="G33" s="39"/>
      <c r="H33" s="27"/>
      <c r="I33" s="5"/>
      <c r="J33" s="21"/>
      <c r="K33" s="16"/>
      <c r="L33" s="5"/>
      <c r="M33" s="138"/>
      <c r="N33" s="168"/>
      <c r="O33" s="21"/>
      <c r="P33" s="21"/>
      <c r="Q33" s="58"/>
      <c r="R33" s="216"/>
      <c r="S33" s="218"/>
      <c r="T33" s="5"/>
      <c r="U33" s="21"/>
      <c r="V33" s="16"/>
      <c r="W33" s="16"/>
      <c r="X33" s="16"/>
      <c r="Y33" s="5"/>
      <c r="Z33" s="347"/>
      <c r="AA33" s="216"/>
      <c r="AB33" s="217"/>
      <c r="AC33" s="217"/>
      <c r="AD33" s="218"/>
      <c r="AF33" s="58"/>
    </row>
    <row r="34" spans="1:35" x14ac:dyDescent="0.3">
      <c r="A34" s="274"/>
      <c r="B34" s="275" t="s">
        <v>33</v>
      </c>
      <c r="C34" s="276"/>
      <c r="D34" s="277"/>
      <c r="E34" s="267"/>
      <c r="F34" s="278"/>
      <c r="G34" s="279"/>
      <c r="H34" s="278"/>
      <c r="I34" s="267"/>
      <c r="J34" s="280"/>
      <c r="K34" s="281"/>
      <c r="L34" s="267"/>
      <c r="M34" s="282"/>
      <c r="N34" s="283"/>
      <c r="O34" s="280"/>
      <c r="P34" s="280"/>
      <c r="Q34" s="284"/>
      <c r="R34" s="285"/>
      <c r="S34" s="286"/>
      <c r="T34" s="267"/>
      <c r="U34" s="280"/>
      <c r="V34" s="281"/>
      <c r="W34" s="281"/>
      <c r="X34" s="281"/>
      <c r="Y34" s="267"/>
      <c r="Z34" s="287"/>
      <c r="AA34" s="285"/>
      <c r="AB34" s="288"/>
      <c r="AC34" s="288"/>
      <c r="AD34" s="286"/>
      <c r="AE34" s="263"/>
      <c r="AF34" s="284"/>
      <c r="AH34" s="395" t="s">
        <v>194</v>
      </c>
      <c r="AI34" s="396"/>
    </row>
    <row r="35" spans="1:35" x14ac:dyDescent="0.3">
      <c r="A35" s="55" t="s">
        <v>34</v>
      </c>
      <c r="B35" s="4" t="s">
        <v>36</v>
      </c>
      <c r="C35" s="11"/>
      <c r="D35" s="202"/>
      <c r="E35" s="11"/>
      <c r="F35" s="29"/>
      <c r="G35" s="41"/>
      <c r="H35" s="29"/>
      <c r="I35" s="11"/>
      <c r="J35" s="23"/>
      <c r="K35" s="17"/>
      <c r="L35" s="11"/>
      <c r="M35" s="164"/>
      <c r="N35" s="171"/>
      <c r="O35" s="23"/>
      <c r="P35" s="23"/>
      <c r="Q35" s="56"/>
      <c r="R35" s="230"/>
      <c r="S35" s="231"/>
      <c r="T35" s="11"/>
      <c r="U35" s="23"/>
      <c r="V35" s="17"/>
      <c r="W35" s="17"/>
      <c r="X35" s="17"/>
      <c r="Y35" s="11"/>
      <c r="Z35" s="346"/>
      <c r="AA35" s="230"/>
      <c r="AB35" s="227"/>
      <c r="AC35" s="227"/>
      <c r="AD35" s="231"/>
      <c r="AE35" s="4"/>
      <c r="AF35" s="56"/>
      <c r="AH35" s="74"/>
      <c r="AI35" s="75"/>
    </row>
    <row r="36" spans="1:35" x14ac:dyDescent="0.3">
      <c r="A36" s="55" t="s">
        <v>35</v>
      </c>
      <c r="B36" s="4" t="s">
        <v>37</v>
      </c>
      <c r="C36" s="11"/>
      <c r="D36" s="202"/>
      <c r="E36" s="31"/>
      <c r="F36" s="29"/>
      <c r="G36" s="41"/>
      <c r="H36" s="29"/>
      <c r="I36" s="31">
        <f>ROUND(H36/$D$40,4)</f>
        <v>0</v>
      </c>
      <c r="J36" s="23" t="s">
        <v>127</v>
      </c>
      <c r="K36" s="17"/>
      <c r="L36" s="35"/>
      <c r="M36" s="163"/>
      <c r="N36" s="171"/>
      <c r="O36" s="198"/>
      <c r="P36" s="198"/>
      <c r="Q36" s="56"/>
      <c r="R36" s="230"/>
      <c r="S36" s="231"/>
      <c r="T36" s="11"/>
      <c r="U36" s="23"/>
      <c r="V36" s="17"/>
      <c r="W36" s="17"/>
      <c r="X36" s="17"/>
      <c r="Y36" s="11"/>
      <c r="Z36" s="346"/>
      <c r="AA36" s="230"/>
      <c r="AB36" s="227"/>
      <c r="AC36" s="227"/>
      <c r="AD36" s="231"/>
      <c r="AE36" s="4"/>
      <c r="AF36" s="56"/>
      <c r="AH36" s="150"/>
      <c r="AI36" s="78"/>
    </row>
    <row r="37" spans="1:35" ht="17.25" thickBot="1" x14ac:dyDescent="0.35">
      <c r="A37" s="57"/>
      <c r="C37" s="5"/>
      <c r="D37" s="203"/>
      <c r="E37" s="5"/>
      <c r="F37" s="27"/>
      <c r="G37" s="39"/>
      <c r="H37" s="27"/>
      <c r="I37" s="5"/>
      <c r="J37" s="21"/>
      <c r="K37" s="16"/>
      <c r="L37" s="5"/>
      <c r="M37" s="138"/>
      <c r="N37" s="168"/>
      <c r="O37" s="21"/>
      <c r="P37" s="21"/>
      <c r="Q37" s="58"/>
      <c r="R37" s="216"/>
      <c r="S37" s="218"/>
      <c r="T37" s="5"/>
      <c r="U37" s="21"/>
      <c r="V37" s="16"/>
      <c r="W37" s="16"/>
      <c r="X37" s="16"/>
      <c r="Y37" s="5"/>
      <c r="Z37" s="347"/>
      <c r="AA37" s="216"/>
      <c r="AB37" s="217"/>
      <c r="AC37" s="217"/>
      <c r="AD37" s="218"/>
      <c r="AF37" s="58"/>
      <c r="AH37" s="79"/>
      <c r="AI37" s="80" t="s">
        <v>212</v>
      </c>
    </row>
    <row r="38" spans="1:35" ht="17.25" thickBot="1" x14ac:dyDescent="0.35">
      <c r="A38" s="274" t="s">
        <v>38</v>
      </c>
      <c r="B38" s="275" t="s">
        <v>206</v>
      </c>
      <c r="C38" s="276"/>
      <c r="D38" s="277"/>
      <c r="E38" s="291"/>
      <c r="F38" s="278"/>
      <c r="G38" s="279"/>
      <c r="H38" s="278"/>
      <c r="I38" s="291">
        <f>ROUND(H38/$D$40,4)</f>
        <v>0</v>
      </c>
      <c r="J38" s="280" t="s">
        <v>137</v>
      </c>
      <c r="K38" s="281"/>
      <c r="L38" s="267"/>
      <c r="M38" s="292"/>
      <c r="N38" s="283"/>
      <c r="O38" s="280"/>
      <c r="P38" s="280"/>
      <c r="Q38" s="284"/>
      <c r="R38" s="285"/>
      <c r="S38" s="286"/>
      <c r="T38" s="267"/>
      <c r="U38" s="280"/>
      <c r="V38" s="281"/>
      <c r="W38" s="281"/>
      <c r="X38" s="281"/>
      <c r="Y38" s="267"/>
      <c r="Z38" s="287"/>
      <c r="AA38" s="285"/>
      <c r="AB38" s="288"/>
      <c r="AC38" s="293"/>
      <c r="AD38" s="286"/>
      <c r="AE38" s="263"/>
      <c r="AF38" s="284"/>
    </row>
    <row r="39" spans="1:35" ht="15.6" customHeight="1" x14ac:dyDescent="0.3">
      <c r="A39" s="57"/>
      <c r="C39" s="5"/>
      <c r="D39" s="203"/>
      <c r="E39" s="5"/>
      <c r="F39" s="27"/>
      <c r="G39" s="39"/>
      <c r="H39" s="27"/>
      <c r="I39" s="5"/>
      <c r="J39" s="21"/>
      <c r="K39" s="16"/>
      <c r="L39" s="5"/>
      <c r="M39" s="138"/>
      <c r="N39" s="168"/>
      <c r="O39" s="21"/>
      <c r="P39" s="21"/>
      <c r="Q39" s="58"/>
      <c r="R39" s="216"/>
      <c r="S39" s="218"/>
      <c r="T39" s="5"/>
      <c r="U39" s="21"/>
      <c r="V39" s="16"/>
      <c r="W39" s="16"/>
      <c r="X39" s="16"/>
      <c r="Y39" s="5"/>
      <c r="Z39" s="347"/>
      <c r="AA39" s="216"/>
      <c r="AB39" s="217"/>
      <c r="AC39" s="217"/>
      <c r="AD39" s="218"/>
      <c r="AF39" s="58"/>
      <c r="AH39" s="432" t="s">
        <v>195</v>
      </c>
      <c r="AI39" s="433"/>
    </row>
    <row r="40" spans="1:35" ht="17.25" thickBot="1" x14ac:dyDescent="0.35">
      <c r="A40" s="294"/>
      <c r="B40" s="295" t="s">
        <v>39</v>
      </c>
      <c r="C40" s="296"/>
      <c r="D40" s="297">
        <v>14474</v>
      </c>
      <c r="E40" s="298">
        <f>ROUND(D40/$D$40,4)</f>
        <v>1</v>
      </c>
      <c r="F40" s="299"/>
      <c r="G40" s="300"/>
      <c r="H40" s="301">
        <f>SUM(H11:H38)</f>
        <v>0</v>
      </c>
      <c r="I40" s="298">
        <f>ROUND(H40/$D$40,4)</f>
        <v>0</v>
      </c>
      <c r="J40" s="302"/>
      <c r="K40" s="303"/>
      <c r="L40" s="296"/>
      <c r="M40" s="304"/>
      <c r="N40" s="305"/>
      <c r="O40" s="302"/>
      <c r="P40" s="302"/>
      <c r="Q40" s="306"/>
      <c r="R40" s="307"/>
      <c r="S40" s="308"/>
      <c r="T40" s="296"/>
      <c r="U40" s="302"/>
      <c r="V40" s="303"/>
      <c r="W40" s="303"/>
      <c r="X40" s="303"/>
      <c r="Y40" s="296"/>
      <c r="Z40" s="309"/>
      <c r="AA40" s="307"/>
      <c r="AB40" s="310"/>
      <c r="AC40" s="310"/>
      <c r="AD40" s="308"/>
      <c r="AE40" s="311"/>
      <c r="AF40" s="306"/>
      <c r="AH40" s="434"/>
      <c r="AI40" s="435"/>
    </row>
    <row r="41" spans="1:35" ht="0.6" customHeight="1" thickBot="1" x14ac:dyDescent="0.35">
      <c r="A41" s="57"/>
      <c r="C41" s="5"/>
      <c r="D41" s="203"/>
      <c r="E41" s="5"/>
      <c r="F41" s="27"/>
      <c r="G41" s="39"/>
      <c r="H41" s="27"/>
      <c r="I41" s="5"/>
      <c r="J41" s="21"/>
      <c r="K41" s="16"/>
      <c r="L41" s="5"/>
      <c r="M41" s="138"/>
      <c r="N41" s="168"/>
      <c r="O41" s="21"/>
      <c r="P41" s="21"/>
      <c r="Q41" s="58"/>
      <c r="R41" s="216"/>
      <c r="S41" s="218"/>
      <c r="T41" s="5"/>
      <c r="U41" s="21"/>
      <c r="V41" s="16"/>
      <c r="W41" s="16"/>
      <c r="X41" s="16"/>
      <c r="Y41" s="5"/>
      <c r="Z41" s="206"/>
      <c r="AA41" s="216"/>
      <c r="AB41" s="217"/>
      <c r="AC41" s="217"/>
      <c r="AD41" s="218"/>
      <c r="AF41" s="58"/>
      <c r="AH41" s="74"/>
      <c r="AI41" s="75"/>
    </row>
    <row r="42" spans="1:35" x14ac:dyDescent="0.3">
      <c r="A42" s="68"/>
      <c r="B42" s="69"/>
      <c r="C42" s="48"/>
      <c r="D42" s="205"/>
      <c r="E42" s="48"/>
      <c r="F42" s="47"/>
      <c r="G42" s="50"/>
      <c r="H42" s="47"/>
      <c r="I42" s="48"/>
      <c r="J42" s="51"/>
      <c r="K42" s="49"/>
      <c r="L42" s="48"/>
      <c r="M42" s="166"/>
      <c r="N42" s="173"/>
      <c r="O42" s="51"/>
      <c r="P42" s="51"/>
      <c r="Q42" s="52"/>
      <c r="R42" s="236"/>
      <c r="S42" s="238"/>
      <c r="T42" s="48"/>
      <c r="U42" s="51"/>
      <c r="V42" s="49"/>
      <c r="W42" s="49"/>
      <c r="X42" s="49"/>
      <c r="Y42" s="48"/>
      <c r="Z42" s="348"/>
      <c r="AA42" s="236"/>
      <c r="AB42" s="237"/>
      <c r="AC42" s="237"/>
      <c r="AD42" s="238"/>
      <c r="AE42" s="69"/>
      <c r="AF42" s="52"/>
      <c r="AH42" s="150"/>
      <c r="AI42" s="78"/>
    </row>
    <row r="43" spans="1:35" ht="17.25" thickBot="1" x14ac:dyDescent="0.35">
      <c r="A43" s="274" t="s">
        <v>40</v>
      </c>
      <c r="B43" s="275" t="s">
        <v>41</v>
      </c>
      <c r="C43" s="276"/>
      <c r="D43" s="278"/>
      <c r="E43" s="267"/>
      <c r="F43" s="278"/>
      <c r="G43" s="279"/>
      <c r="H43" s="278"/>
      <c r="I43" s="267"/>
      <c r="J43" s="280"/>
      <c r="K43" s="281"/>
      <c r="L43" s="267"/>
      <c r="M43" s="282"/>
      <c r="N43" s="283"/>
      <c r="O43" s="280"/>
      <c r="P43" s="280"/>
      <c r="Q43" s="284"/>
      <c r="R43" s="285"/>
      <c r="S43" s="286"/>
      <c r="T43" s="267"/>
      <c r="U43" s="280"/>
      <c r="V43" s="281"/>
      <c r="W43" s="281"/>
      <c r="X43" s="281"/>
      <c r="Y43" s="267"/>
      <c r="Z43" s="287"/>
      <c r="AA43" s="285"/>
      <c r="AB43" s="288"/>
      <c r="AC43" s="288"/>
      <c r="AD43" s="286"/>
      <c r="AE43" s="263"/>
      <c r="AF43" s="284"/>
      <c r="AH43" s="79"/>
      <c r="AI43" s="80" t="s">
        <v>212</v>
      </c>
    </row>
    <row r="44" spans="1:35" x14ac:dyDescent="0.3">
      <c r="A44" s="55"/>
      <c r="B44" s="4" t="s">
        <v>42</v>
      </c>
      <c r="C44" s="11"/>
      <c r="D44" s="29"/>
      <c r="E44" s="30">
        <f t="shared" ref="E44:E48" si="4">ROUND(D44/$D$40,4)</f>
        <v>0</v>
      </c>
      <c r="F44" s="29"/>
      <c r="G44" s="41"/>
      <c r="H44" s="29">
        <f t="shared" ref="H44:H48" si="5">+D44+F44</f>
        <v>0</v>
      </c>
      <c r="I44" s="30">
        <f t="shared" ref="I44:I48" si="6">ROUND(H44/$D$40,4)</f>
        <v>0</v>
      </c>
      <c r="J44" s="23" t="s">
        <v>138</v>
      </c>
      <c r="K44" s="17"/>
      <c r="L44" s="11"/>
      <c r="M44" s="163"/>
      <c r="N44" s="171"/>
      <c r="O44" s="23"/>
      <c r="P44" s="23"/>
      <c r="Q44" s="197"/>
      <c r="R44" s="256"/>
      <c r="S44" s="257"/>
      <c r="T44" s="11"/>
      <c r="U44" s="23"/>
      <c r="V44" s="17"/>
      <c r="W44" s="17"/>
      <c r="X44" s="17"/>
      <c r="Y44" s="11"/>
      <c r="Z44" s="346"/>
      <c r="AA44" s="230"/>
      <c r="AB44" s="227"/>
      <c r="AC44" s="227"/>
      <c r="AD44" s="231"/>
      <c r="AE44" s="4"/>
      <c r="AF44" s="56"/>
    </row>
    <row r="45" spans="1:35" x14ac:dyDescent="0.3">
      <c r="A45" s="55"/>
      <c r="B45" s="4" t="s">
        <v>123</v>
      </c>
      <c r="C45" s="11"/>
      <c r="D45" s="29"/>
      <c r="E45" s="30">
        <f t="shared" si="4"/>
        <v>0</v>
      </c>
      <c r="F45" s="29"/>
      <c r="G45" s="41"/>
      <c r="H45" s="29">
        <f t="shared" si="5"/>
        <v>0</v>
      </c>
      <c r="I45" s="30">
        <f t="shared" si="6"/>
        <v>0</v>
      </c>
      <c r="J45" s="23" t="s">
        <v>138</v>
      </c>
      <c r="K45" s="17"/>
      <c r="L45" s="11"/>
      <c r="M45" s="164"/>
      <c r="N45" s="171"/>
      <c r="O45" s="23"/>
      <c r="P45" s="23"/>
      <c r="Q45" s="197"/>
      <c r="R45" s="256"/>
      <c r="S45" s="257"/>
      <c r="T45" s="11"/>
      <c r="U45" s="23"/>
      <c r="V45" s="17"/>
      <c r="W45" s="17"/>
      <c r="X45" s="17"/>
      <c r="Y45" s="11"/>
      <c r="Z45" s="346"/>
      <c r="AA45" s="230"/>
      <c r="AB45" s="227"/>
      <c r="AC45" s="227"/>
      <c r="AD45" s="231"/>
      <c r="AE45" s="4"/>
      <c r="AF45" s="56"/>
    </row>
    <row r="46" spans="1:35" x14ac:dyDescent="0.3">
      <c r="A46" s="55"/>
      <c r="B46" s="4" t="s">
        <v>53</v>
      </c>
      <c r="C46" s="11"/>
      <c r="D46" s="29"/>
      <c r="E46" s="30">
        <f t="shared" si="4"/>
        <v>0</v>
      </c>
      <c r="F46" s="29"/>
      <c r="G46" s="41"/>
      <c r="H46" s="29">
        <f t="shared" si="5"/>
        <v>0</v>
      </c>
      <c r="I46" s="30">
        <f t="shared" si="6"/>
        <v>0</v>
      </c>
      <c r="J46" s="23" t="s">
        <v>138</v>
      </c>
      <c r="K46" s="17"/>
      <c r="L46" s="11"/>
      <c r="M46" s="164"/>
      <c r="N46" s="171"/>
      <c r="O46" s="23"/>
      <c r="P46" s="23"/>
      <c r="Q46" s="197"/>
      <c r="R46" s="256"/>
      <c r="S46" s="257"/>
      <c r="T46" s="11"/>
      <c r="U46" s="23"/>
      <c r="V46" s="17"/>
      <c r="W46" s="17"/>
      <c r="X46" s="17"/>
      <c r="Y46" s="11"/>
      <c r="Z46" s="346"/>
      <c r="AA46" s="230"/>
      <c r="AB46" s="227"/>
      <c r="AC46" s="227"/>
      <c r="AD46" s="231"/>
      <c r="AE46" s="4"/>
      <c r="AF46" s="56"/>
    </row>
    <row r="47" spans="1:35" x14ac:dyDescent="0.3">
      <c r="A47" s="55"/>
      <c r="B47" s="4" t="s">
        <v>43</v>
      </c>
      <c r="C47" s="11"/>
      <c r="D47" s="29"/>
      <c r="E47" s="31">
        <f t="shared" si="4"/>
        <v>0</v>
      </c>
      <c r="F47" s="29"/>
      <c r="G47" s="41"/>
      <c r="H47" s="29">
        <f t="shared" si="5"/>
        <v>0</v>
      </c>
      <c r="I47" s="31">
        <f t="shared" si="6"/>
        <v>0</v>
      </c>
      <c r="J47" s="23" t="s">
        <v>139</v>
      </c>
      <c r="K47" s="17"/>
      <c r="L47" s="11"/>
      <c r="M47" s="163"/>
      <c r="N47" s="171"/>
      <c r="O47" s="23"/>
      <c r="P47" s="198"/>
      <c r="Q47" s="56"/>
      <c r="R47" s="230"/>
      <c r="S47" s="231"/>
      <c r="T47" s="11"/>
      <c r="U47" s="23"/>
      <c r="V47" s="17"/>
      <c r="W47" s="17"/>
      <c r="X47" s="17"/>
      <c r="Y47" s="11"/>
      <c r="Z47" s="346"/>
      <c r="AA47" s="230"/>
      <c r="AB47" s="227"/>
      <c r="AC47" s="227"/>
      <c r="AD47" s="231"/>
      <c r="AE47" s="4"/>
      <c r="AF47" s="56"/>
    </row>
    <row r="48" spans="1:35" x14ac:dyDescent="0.3">
      <c r="A48" s="55"/>
      <c r="B48" s="4" t="s">
        <v>44</v>
      </c>
      <c r="C48" s="11"/>
      <c r="D48" s="29"/>
      <c r="E48" s="31">
        <f t="shared" si="4"/>
        <v>0</v>
      </c>
      <c r="F48" s="152"/>
      <c r="G48" s="41"/>
      <c r="H48" s="29">
        <f t="shared" si="5"/>
        <v>0</v>
      </c>
      <c r="I48" s="31">
        <f t="shared" si="6"/>
        <v>0</v>
      </c>
      <c r="J48" s="23" t="s">
        <v>139</v>
      </c>
      <c r="K48" s="17"/>
      <c r="L48" s="11"/>
      <c r="M48" s="164"/>
      <c r="N48" s="171"/>
      <c r="O48" s="23"/>
      <c r="P48" s="23"/>
      <c r="Q48" s="197"/>
      <c r="R48" s="256"/>
      <c r="S48" s="257"/>
      <c r="T48" s="11"/>
      <c r="U48" s="23"/>
      <c r="V48" s="17"/>
      <c r="W48" s="17"/>
      <c r="X48" s="17"/>
      <c r="Y48" s="11"/>
      <c r="Z48" s="346"/>
      <c r="AA48" s="230"/>
      <c r="AB48" s="227"/>
      <c r="AC48" s="227"/>
      <c r="AD48" s="231"/>
      <c r="AE48" s="4"/>
      <c r="AF48" s="56"/>
    </row>
    <row r="49" spans="1:32" x14ac:dyDescent="0.3">
      <c r="A49" s="57"/>
      <c r="C49" s="5"/>
      <c r="D49" s="27"/>
      <c r="E49" s="5"/>
      <c r="F49" s="27"/>
      <c r="G49" s="39"/>
      <c r="H49" s="27"/>
      <c r="I49" s="5"/>
      <c r="J49" s="21"/>
      <c r="K49" s="16"/>
      <c r="L49" s="5"/>
      <c r="M49" s="138"/>
      <c r="N49" s="168"/>
      <c r="O49" s="21"/>
      <c r="P49" s="21"/>
      <c r="Q49" s="58"/>
      <c r="R49" s="216"/>
      <c r="S49" s="218"/>
      <c r="T49" s="5"/>
      <c r="U49" s="21"/>
      <c r="V49" s="16"/>
      <c r="W49" s="16"/>
      <c r="X49" s="16"/>
      <c r="Y49" s="5"/>
      <c r="Z49" s="347"/>
      <c r="AA49" s="216"/>
      <c r="AB49" s="217"/>
      <c r="AC49" s="217"/>
      <c r="AD49" s="218"/>
      <c r="AF49" s="58"/>
    </row>
    <row r="50" spans="1:32" x14ac:dyDescent="0.3">
      <c r="A50" s="274"/>
      <c r="B50" s="275" t="s">
        <v>45</v>
      </c>
      <c r="C50" s="276"/>
      <c r="D50" s="278"/>
      <c r="E50" s="267"/>
      <c r="F50" s="278"/>
      <c r="G50" s="279"/>
      <c r="H50" s="278"/>
      <c r="I50" s="267"/>
      <c r="J50" s="280"/>
      <c r="K50" s="281"/>
      <c r="L50" s="267"/>
      <c r="M50" s="282"/>
      <c r="N50" s="283"/>
      <c r="O50" s="280"/>
      <c r="P50" s="280"/>
      <c r="Q50" s="284"/>
      <c r="R50" s="285"/>
      <c r="S50" s="286"/>
      <c r="T50" s="267"/>
      <c r="U50" s="280"/>
      <c r="V50" s="281"/>
      <c r="W50" s="281"/>
      <c r="X50" s="281"/>
      <c r="Y50" s="267"/>
      <c r="Z50" s="287"/>
      <c r="AA50" s="285"/>
      <c r="AB50" s="288"/>
      <c r="AC50" s="288"/>
      <c r="AD50" s="286"/>
      <c r="AE50" s="263"/>
      <c r="AF50" s="284"/>
    </row>
    <row r="51" spans="1:32" x14ac:dyDescent="0.3">
      <c r="A51" s="55" t="s">
        <v>60</v>
      </c>
      <c r="B51" s="4" t="s">
        <v>46</v>
      </c>
      <c r="C51" s="11"/>
      <c r="D51" s="29"/>
      <c r="E51" s="30">
        <f t="shared" ref="E51:E53" si="7">ROUND(D51/$D$40,4)</f>
        <v>0</v>
      </c>
      <c r="F51" s="29"/>
      <c r="G51" s="41"/>
      <c r="H51" s="29">
        <f t="shared" ref="H51:H53" si="8">+D51+F51</f>
        <v>0</v>
      </c>
      <c r="I51" s="30">
        <f t="shared" ref="I51:I53" si="9">ROUND(H51/$D$40,4)</f>
        <v>0</v>
      </c>
      <c r="J51" s="23" t="s">
        <v>140</v>
      </c>
      <c r="K51" s="17"/>
      <c r="L51" s="11"/>
      <c r="M51" s="163"/>
      <c r="N51" s="171"/>
      <c r="O51" s="23"/>
      <c r="P51" s="23"/>
      <c r="Q51" s="197"/>
      <c r="R51" s="256"/>
      <c r="S51" s="257"/>
      <c r="T51" s="11"/>
      <c r="U51" s="23"/>
      <c r="V51" s="17"/>
      <c r="W51" s="17"/>
      <c r="X51" s="17"/>
      <c r="Y51" s="11"/>
      <c r="Z51" s="209"/>
      <c r="AA51" s="230"/>
      <c r="AB51" s="227"/>
      <c r="AC51" s="227"/>
      <c r="AD51" s="231"/>
      <c r="AE51" s="4"/>
      <c r="AF51" s="56"/>
    </row>
    <row r="52" spans="1:32" x14ac:dyDescent="0.3">
      <c r="A52" s="55" t="s">
        <v>61</v>
      </c>
      <c r="B52" s="4" t="s">
        <v>47</v>
      </c>
      <c r="C52" s="11"/>
      <c r="D52" s="29"/>
      <c r="E52" s="30">
        <f t="shared" si="7"/>
        <v>0</v>
      </c>
      <c r="F52" s="152"/>
      <c r="G52" s="41"/>
      <c r="H52" s="29">
        <f t="shared" si="8"/>
        <v>0</v>
      </c>
      <c r="I52" s="30">
        <f t="shared" si="9"/>
        <v>0</v>
      </c>
      <c r="J52" s="23"/>
      <c r="K52" s="17"/>
      <c r="L52" s="11"/>
      <c r="M52" s="164"/>
      <c r="N52" s="171"/>
      <c r="O52" s="23"/>
      <c r="P52" s="23"/>
      <c r="Q52" s="56"/>
      <c r="R52" s="230"/>
      <c r="S52" s="231"/>
      <c r="T52" s="11"/>
      <c r="U52" s="23"/>
      <c r="V52" s="17"/>
      <c r="W52" s="17"/>
      <c r="X52" s="17"/>
      <c r="Y52" s="11"/>
      <c r="Z52" s="209"/>
      <c r="AA52" s="230"/>
      <c r="AB52" s="227"/>
      <c r="AC52" s="227"/>
      <c r="AD52" s="231"/>
      <c r="AE52" s="4"/>
      <c r="AF52" s="56"/>
    </row>
    <row r="53" spans="1:32" x14ac:dyDescent="0.3">
      <c r="A53" s="55" t="s">
        <v>62</v>
      </c>
      <c r="B53" s="4" t="s">
        <v>48</v>
      </c>
      <c r="C53" s="11"/>
      <c r="D53" s="29"/>
      <c r="E53" s="30">
        <f t="shared" si="7"/>
        <v>0</v>
      </c>
      <c r="F53" s="29"/>
      <c r="G53" s="41"/>
      <c r="H53" s="29">
        <f t="shared" si="8"/>
        <v>0</v>
      </c>
      <c r="I53" s="30">
        <f t="shared" si="9"/>
        <v>0</v>
      </c>
      <c r="J53" s="23" t="s">
        <v>140</v>
      </c>
      <c r="K53" s="16"/>
      <c r="L53" s="5"/>
      <c r="M53" s="199"/>
      <c r="N53" s="171"/>
      <c r="O53" s="23"/>
      <c r="P53" s="23"/>
      <c r="Q53" s="197"/>
      <c r="R53" s="256"/>
      <c r="S53" s="257"/>
      <c r="T53" s="11"/>
      <c r="U53" s="23"/>
      <c r="V53" s="16"/>
      <c r="W53" s="16"/>
      <c r="X53" s="16"/>
      <c r="Y53" s="5"/>
      <c r="Z53" s="213"/>
      <c r="AA53" s="230"/>
      <c r="AB53" s="227"/>
      <c r="AC53" s="227"/>
      <c r="AD53" s="231"/>
      <c r="AE53" s="4"/>
      <c r="AF53" s="56"/>
    </row>
    <row r="54" spans="1:32" x14ac:dyDescent="0.3">
      <c r="A54" s="57"/>
      <c r="C54" s="5"/>
      <c r="D54" s="27"/>
      <c r="E54" s="5"/>
      <c r="F54" s="27"/>
      <c r="G54" s="39"/>
      <c r="H54" s="27"/>
      <c r="I54" s="5"/>
      <c r="J54" s="21"/>
      <c r="K54" s="16"/>
      <c r="L54" s="5"/>
      <c r="M54" s="138"/>
      <c r="N54" s="168"/>
      <c r="O54" s="21"/>
      <c r="P54" s="21"/>
      <c r="Q54" s="58"/>
      <c r="R54" s="216"/>
      <c r="S54" s="218"/>
      <c r="T54" s="5"/>
      <c r="U54" s="21"/>
      <c r="V54" s="16"/>
      <c r="W54" s="16"/>
      <c r="X54" s="16"/>
      <c r="Y54" s="5"/>
      <c r="Z54" s="213"/>
      <c r="AA54" s="216"/>
      <c r="AB54" s="228"/>
      <c r="AC54" s="217"/>
      <c r="AD54" s="218"/>
      <c r="AF54" s="58"/>
    </row>
    <row r="55" spans="1:32" x14ac:dyDescent="0.3">
      <c r="A55" s="274"/>
      <c r="B55" s="275" t="s">
        <v>49</v>
      </c>
      <c r="C55" s="276"/>
      <c r="D55" s="278"/>
      <c r="E55" s="267"/>
      <c r="F55" s="278"/>
      <c r="G55" s="279"/>
      <c r="H55" s="278"/>
      <c r="I55" s="267"/>
      <c r="J55" s="280"/>
      <c r="K55" s="281"/>
      <c r="L55" s="267"/>
      <c r="M55" s="282"/>
      <c r="N55" s="283"/>
      <c r="O55" s="280"/>
      <c r="P55" s="280"/>
      <c r="Q55" s="284"/>
      <c r="R55" s="285"/>
      <c r="S55" s="286"/>
      <c r="T55" s="267"/>
      <c r="U55" s="280"/>
      <c r="V55" s="281"/>
      <c r="W55" s="281"/>
      <c r="X55" s="281"/>
      <c r="Y55" s="267"/>
      <c r="Z55" s="287"/>
      <c r="AA55" s="285"/>
      <c r="AB55" s="288"/>
      <c r="AC55" s="288"/>
      <c r="AD55" s="286"/>
      <c r="AE55" s="263"/>
      <c r="AF55" s="284"/>
    </row>
    <row r="56" spans="1:32" x14ac:dyDescent="0.3">
      <c r="A56" s="55" t="s">
        <v>68</v>
      </c>
      <c r="B56" s="4" t="s">
        <v>50</v>
      </c>
      <c r="C56" s="11"/>
      <c r="D56" s="29"/>
      <c r="E56" s="30">
        <f t="shared" ref="E56:E64" si="10">ROUND(D56/$D$40,4)</f>
        <v>0</v>
      </c>
      <c r="F56" s="29"/>
      <c r="G56" s="41"/>
      <c r="H56" s="29">
        <f t="shared" ref="H56:H63" si="11">+D56+F56</f>
        <v>0</v>
      </c>
      <c r="I56" s="30">
        <f t="shared" ref="I56:I64" si="12">ROUND(H56/$D$40,4)</f>
        <v>0</v>
      </c>
      <c r="J56" s="23"/>
      <c r="K56" s="17"/>
      <c r="L56" s="11"/>
      <c r="M56" s="164"/>
      <c r="N56" s="171"/>
      <c r="O56" s="23"/>
      <c r="P56" s="23"/>
      <c r="Q56" s="56"/>
      <c r="R56" s="230"/>
      <c r="S56" s="231"/>
      <c r="T56" s="11"/>
      <c r="U56" s="23"/>
      <c r="V56" s="17"/>
      <c r="W56" s="17"/>
      <c r="X56" s="17"/>
      <c r="Y56" s="11"/>
      <c r="Z56" s="209"/>
      <c r="AA56" s="230"/>
      <c r="AB56" s="227"/>
      <c r="AC56" s="227"/>
      <c r="AD56" s="231"/>
      <c r="AE56" s="4"/>
      <c r="AF56" s="56"/>
    </row>
    <row r="57" spans="1:32" x14ac:dyDescent="0.3">
      <c r="A57" s="55" t="s">
        <v>69</v>
      </c>
      <c r="B57" s="4" t="s">
        <v>51</v>
      </c>
      <c r="C57" s="11"/>
      <c r="D57" s="29"/>
      <c r="E57" s="30">
        <f t="shared" si="10"/>
        <v>0</v>
      </c>
      <c r="F57" s="29"/>
      <c r="G57" s="41"/>
      <c r="H57" s="29">
        <f t="shared" si="11"/>
        <v>0</v>
      </c>
      <c r="I57" s="30">
        <f t="shared" si="12"/>
        <v>0</v>
      </c>
      <c r="J57" s="23"/>
      <c r="K57" s="17"/>
      <c r="L57" s="11"/>
      <c r="M57" s="164"/>
      <c r="N57" s="171"/>
      <c r="O57" s="23"/>
      <c r="P57" s="23"/>
      <c r="Q57" s="56"/>
      <c r="R57" s="230"/>
      <c r="S57" s="231"/>
      <c r="T57" s="11"/>
      <c r="U57" s="23"/>
      <c r="V57" s="17"/>
      <c r="W57" s="17"/>
      <c r="X57" s="17"/>
      <c r="Y57" s="11"/>
      <c r="Z57" s="209"/>
      <c r="AA57" s="230"/>
      <c r="AB57" s="227"/>
      <c r="AC57" s="227"/>
      <c r="AD57" s="231"/>
      <c r="AE57" s="4"/>
      <c r="AF57" s="56"/>
    </row>
    <row r="58" spans="1:32" x14ac:dyDescent="0.3">
      <c r="A58" s="55" t="s">
        <v>63</v>
      </c>
      <c r="B58" s="4" t="s">
        <v>54</v>
      </c>
      <c r="C58" s="11"/>
      <c r="D58" s="29"/>
      <c r="E58" s="30">
        <f t="shared" si="10"/>
        <v>0</v>
      </c>
      <c r="F58" s="29"/>
      <c r="G58" s="41"/>
      <c r="H58" s="29">
        <f t="shared" si="11"/>
        <v>0</v>
      </c>
      <c r="I58" s="30">
        <f t="shared" si="12"/>
        <v>0</v>
      </c>
      <c r="J58" s="23"/>
      <c r="K58" s="17"/>
      <c r="L58" s="11"/>
      <c r="M58" s="164"/>
      <c r="N58" s="171"/>
      <c r="O58" s="23"/>
      <c r="P58" s="23"/>
      <c r="Q58" s="56"/>
      <c r="R58" s="230"/>
      <c r="S58" s="231"/>
      <c r="T58" s="11"/>
      <c r="U58" s="23"/>
      <c r="V58" s="17"/>
      <c r="W58" s="17"/>
      <c r="X58" s="17"/>
      <c r="Y58" s="11"/>
      <c r="Z58" s="209"/>
      <c r="AA58" s="230"/>
      <c r="AB58" s="227"/>
      <c r="AC58" s="227"/>
      <c r="AD58" s="231"/>
      <c r="AE58" s="4"/>
      <c r="AF58" s="56"/>
    </row>
    <row r="59" spans="1:32" x14ac:dyDescent="0.3">
      <c r="A59" s="55" t="s">
        <v>64</v>
      </c>
      <c r="B59" s="4" t="s">
        <v>52</v>
      </c>
      <c r="C59" s="11"/>
      <c r="D59" s="29"/>
      <c r="E59" s="30">
        <f t="shared" si="10"/>
        <v>0</v>
      </c>
      <c r="F59" s="29"/>
      <c r="G59" s="41"/>
      <c r="H59" s="29">
        <f t="shared" si="11"/>
        <v>0</v>
      </c>
      <c r="I59" s="30">
        <f t="shared" si="12"/>
        <v>0</v>
      </c>
      <c r="J59" s="23" t="s">
        <v>140</v>
      </c>
      <c r="K59" s="16"/>
      <c r="L59" s="5"/>
      <c r="M59" s="164"/>
      <c r="N59" s="171"/>
      <c r="O59" s="23"/>
      <c r="P59" s="23"/>
      <c r="Q59" s="197"/>
      <c r="R59" s="256"/>
      <c r="S59" s="257"/>
      <c r="T59" s="11"/>
      <c r="U59" s="23"/>
      <c r="V59" s="16"/>
      <c r="W59" s="16"/>
      <c r="X59" s="16"/>
      <c r="Y59" s="5"/>
      <c r="Z59" s="213"/>
      <c r="AA59" s="230"/>
      <c r="AB59" s="227"/>
      <c r="AC59" s="227"/>
      <c r="AD59" s="231"/>
      <c r="AE59" s="4"/>
      <c r="AF59" s="56"/>
    </row>
    <row r="60" spans="1:32" x14ac:dyDescent="0.3">
      <c r="A60" s="55" t="s">
        <v>65</v>
      </c>
      <c r="B60" s="4" t="s">
        <v>55</v>
      </c>
      <c r="C60" s="11"/>
      <c r="D60" s="29"/>
      <c r="E60" s="30">
        <f t="shared" si="10"/>
        <v>0</v>
      </c>
      <c r="F60" s="29"/>
      <c r="G60" s="41"/>
      <c r="H60" s="29">
        <f t="shared" si="11"/>
        <v>0</v>
      </c>
      <c r="I60" s="30">
        <f t="shared" si="12"/>
        <v>0</v>
      </c>
      <c r="J60" s="23"/>
      <c r="K60" s="17"/>
      <c r="L60" s="11"/>
      <c r="M60" s="164"/>
      <c r="N60" s="171"/>
      <c r="O60" s="23"/>
      <c r="P60" s="23"/>
      <c r="Q60" s="56"/>
      <c r="R60" s="230"/>
      <c r="S60" s="231"/>
      <c r="T60" s="11"/>
      <c r="U60" s="23"/>
      <c r="V60" s="17"/>
      <c r="W60" s="17"/>
      <c r="X60" s="17"/>
      <c r="Y60" s="11"/>
      <c r="Z60" s="209"/>
      <c r="AA60" s="230"/>
      <c r="AB60" s="227"/>
      <c r="AC60" s="227"/>
      <c r="AD60" s="231"/>
      <c r="AE60" s="4"/>
      <c r="AF60" s="56"/>
    </row>
    <row r="61" spans="1:32" x14ac:dyDescent="0.3">
      <c r="A61" s="55" t="s">
        <v>70</v>
      </c>
      <c r="B61" s="4" t="s">
        <v>71</v>
      </c>
      <c r="C61" s="11"/>
      <c r="D61" s="29"/>
      <c r="E61" s="30">
        <f t="shared" si="10"/>
        <v>0</v>
      </c>
      <c r="F61" s="29"/>
      <c r="G61" s="41"/>
      <c r="H61" s="29">
        <f t="shared" si="11"/>
        <v>0</v>
      </c>
      <c r="I61" s="30">
        <f t="shared" si="12"/>
        <v>0</v>
      </c>
      <c r="J61" s="23"/>
      <c r="K61" s="17"/>
      <c r="L61" s="11"/>
      <c r="M61" s="164"/>
      <c r="N61" s="171"/>
      <c r="O61" s="23"/>
      <c r="P61" s="23"/>
      <c r="Q61" s="56"/>
      <c r="R61" s="230"/>
      <c r="S61" s="231"/>
      <c r="T61" s="11"/>
      <c r="U61" s="23"/>
      <c r="V61" s="17"/>
      <c r="W61" s="17"/>
      <c r="X61" s="17"/>
      <c r="Y61" s="11"/>
      <c r="Z61" s="209"/>
      <c r="AA61" s="230"/>
      <c r="AB61" s="227"/>
      <c r="AC61" s="227"/>
      <c r="AD61" s="231"/>
      <c r="AE61" s="4"/>
      <c r="AF61" s="56"/>
    </row>
    <row r="62" spans="1:32" x14ac:dyDescent="0.3">
      <c r="A62" s="55" t="s">
        <v>66</v>
      </c>
      <c r="B62" s="4" t="s">
        <v>56</v>
      </c>
      <c r="C62" s="11"/>
      <c r="D62" s="29"/>
      <c r="E62" s="30">
        <f t="shared" si="10"/>
        <v>0</v>
      </c>
      <c r="F62" s="29"/>
      <c r="G62" s="41"/>
      <c r="H62" s="29">
        <f t="shared" si="11"/>
        <v>0</v>
      </c>
      <c r="I62" s="30">
        <f t="shared" si="12"/>
        <v>0</v>
      </c>
      <c r="J62" s="23"/>
      <c r="K62" s="17"/>
      <c r="L62" s="11"/>
      <c r="M62" s="164"/>
      <c r="N62" s="171"/>
      <c r="O62" s="23"/>
      <c r="P62" s="23"/>
      <c r="Q62" s="56"/>
      <c r="R62" s="230"/>
      <c r="S62" s="231"/>
      <c r="T62" s="11"/>
      <c r="U62" s="23"/>
      <c r="V62" s="17"/>
      <c r="W62" s="17"/>
      <c r="X62" s="17"/>
      <c r="Y62" s="11"/>
      <c r="Z62" s="209"/>
      <c r="AA62" s="230"/>
      <c r="AB62" s="227"/>
      <c r="AC62" s="227"/>
      <c r="AD62" s="231"/>
      <c r="AE62" s="4"/>
      <c r="AF62" s="56"/>
    </row>
    <row r="63" spans="1:32" x14ac:dyDescent="0.3">
      <c r="A63" s="55" t="s">
        <v>67</v>
      </c>
      <c r="B63" s="4" t="s">
        <v>57</v>
      </c>
      <c r="C63" s="11"/>
      <c r="D63" s="29"/>
      <c r="E63" s="30">
        <f t="shared" si="10"/>
        <v>0</v>
      </c>
      <c r="F63" s="29"/>
      <c r="G63" s="41"/>
      <c r="H63" s="29">
        <f t="shared" si="11"/>
        <v>0</v>
      </c>
      <c r="I63" s="30">
        <f t="shared" si="12"/>
        <v>0</v>
      </c>
      <c r="J63" s="23"/>
      <c r="K63" s="17"/>
      <c r="L63" s="11"/>
      <c r="M63" s="164"/>
      <c r="N63" s="171"/>
      <c r="O63" s="23"/>
      <c r="P63" s="23"/>
      <c r="Q63" s="197"/>
      <c r="R63" s="256"/>
      <c r="S63" s="257"/>
      <c r="T63" s="11"/>
      <c r="U63" s="23"/>
      <c r="V63" s="17"/>
      <c r="W63" s="17"/>
      <c r="X63" s="17"/>
      <c r="Y63" s="11"/>
      <c r="Z63" s="209"/>
      <c r="AA63" s="230"/>
      <c r="AB63" s="227"/>
      <c r="AC63" s="227"/>
      <c r="AD63" s="231"/>
      <c r="AE63" s="4"/>
      <c r="AF63" s="56"/>
    </row>
    <row r="64" spans="1:32" x14ac:dyDescent="0.3">
      <c r="A64" s="274" t="s">
        <v>142</v>
      </c>
      <c r="B64" s="275" t="s">
        <v>58</v>
      </c>
      <c r="C64" s="276"/>
      <c r="D64" s="278"/>
      <c r="E64" s="267">
        <f t="shared" si="10"/>
        <v>0</v>
      </c>
      <c r="F64" s="278"/>
      <c r="G64" s="279"/>
      <c r="H64" s="278">
        <v>3914591.26</v>
      </c>
      <c r="I64" s="267">
        <f t="shared" si="12"/>
        <v>270.45679999999999</v>
      </c>
      <c r="J64" s="280" t="s">
        <v>141</v>
      </c>
      <c r="K64" s="281"/>
      <c r="L64" s="267"/>
      <c r="M64" s="282"/>
      <c r="N64" s="283"/>
      <c r="O64" s="280"/>
      <c r="P64" s="280"/>
      <c r="Q64" s="284"/>
      <c r="R64" s="285"/>
      <c r="S64" s="286"/>
      <c r="T64" s="353"/>
      <c r="U64" s="354"/>
      <c r="V64" s="355"/>
      <c r="W64" s="355"/>
      <c r="X64" s="355"/>
      <c r="Y64" s="353"/>
      <c r="Z64" s="356"/>
      <c r="AA64" s="285"/>
      <c r="AB64" s="288"/>
      <c r="AC64" s="288"/>
      <c r="AD64" s="286"/>
      <c r="AE64" s="263"/>
      <c r="AF64" s="284"/>
    </row>
    <row r="65" spans="1:35" x14ac:dyDescent="0.3">
      <c r="A65" s="57"/>
      <c r="C65" s="5"/>
      <c r="D65" s="27"/>
      <c r="E65" s="5"/>
      <c r="F65" s="27"/>
      <c r="G65" s="39"/>
      <c r="H65" s="27"/>
      <c r="I65" s="5"/>
      <c r="J65" s="21"/>
      <c r="K65" s="16"/>
      <c r="L65" s="5"/>
      <c r="M65" s="138"/>
      <c r="N65" s="168"/>
      <c r="O65" s="21"/>
      <c r="P65" s="21"/>
      <c r="Q65" s="58"/>
      <c r="R65" s="216"/>
      <c r="S65" s="218"/>
      <c r="T65" s="11"/>
      <c r="U65" s="23"/>
      <c r="V65" s="17"/>
      <c r="W65" s="17"/>
      <c r="X65" s="17"/>
      <c r="Y65" s="11"/>
      <c r="Z65" s="209"/>
      <c r="AA65" s="230"/>
      <c r="AB65" s="227"/>
      <c r="AC65" s="227"/>
      <c r="AD65" s="231"/>
      <c r="AE65" s="4"/>
      <c r="AF65" s="56"/>
    </row>
    <row r="66" spans="1:35" x14ac:dyDescent="0.3">
      <c r="A66" s="274"/>
      <c r="B66" s="275" t="s">
        <v>59</v>
      </c>
      <c r="C66" s="276"/>
      <c r="D66" s="27"/>
      <c r="E66" s="30">
        <f>ROUND(D66/$D$40,4)</f>
        <v>0</v>
      </c>
      <c r="F66" s="29"/>
      <c r="G66" s="41"/>
      <c r="H66" s="29">
        <f>+D66+F66</f>
        <v>0</v>
      </c>
      <c r="I66" s="30">
        <f>ROUND(H66/$D$40,4)</f>
        <v>0</v>
      </c>
      <c r="J66" s="23"/>
      <c r="K66" s="17"/>
      <c r="L66" s="11"/>
      <c r="M66" s="164"/>
      <c r="N66" s="175"/>
      <c r="O66" s="37"/>
      <c r="P66" s="37"/>
      <c r="Q66" s="176"/>
      <c r="R66" s="258"/>
      <c r="S66" s="259"/>
      <c r="T66" s="11"/>
      <c r="U66" s="23"/>
      <c r="V66" s="17"/>
      <c r="W66" s="17"/>
      <c r="X66" s="17"/>
      <c r="Y66" s="11"/>
      <c r="Z66" s="209"/>
      <c r="AA66" s="230"/>
      <c r="AB66" s="227"/>
      <c r="AC66" s="227"/>
      <c r="AD66" s="231"/>
      <c r="AE66" s="4"/>
      <c r="AF66" s="56"/>
    </row>
    <row r="67" spans="1:35" x14ac:dyDescent="0.3">
      <c r="A67" s="57"/>
      <c r="C67" s="5"/>
      <c r="D67" s="27"/>
      <c r="E67" s="5"/>
      <c r="F67" s="27"/>
      <c r="G67" s="39"/>
      <c r="H67" s="27"/>
      <c r="I67" s="5"/>
      <c r="J67" s="21" t="s">
        <v>143</v>
      </c>
      <c r="K67" s="16"/>
      <c r="L67" s="5"/>
      <c r="M67" s="163"/>
      <c r="N67" s="168"/>
      <c r="O67" s="21"/>
      <c r="P67" s="21"/>
      <c r="Q67" s="58"/>
      <c r="R67" s="216"/>
      <c r="S67" s="218"/>
      <c r="T67" s="11"/>
      <c r="U67" s="23"/>
      <c r="V67" s="17"/>
      <c r="W67" s="17"/>
      <c r="X67" s="17"/>
      <c r="Y67" s="11"/>
      <c r="Z67" s="209"/>
      <c r="AA67" s="230"/>
      <c r="AB67" s="227"/>
      <c r="AC67" s="227"/>
      <c r="AD67" s="231"/>
      <c r="AE67" s="4"/>
      <c r="AF67" s="56"/>
    </row>
    <row r="68" spans="1:35" x14ac:dyDescent="0.3">
      <c r="A68" s="312"/>
      <c r="B68" s="275" t="s">
        <v>72</v>
      </c>
      <c r="C68" s="267"/>
      <c r="D68" s="313">
        <f>SUM(D44:D66)</f>
        <v>0</v>
      </c>
      <c r="E68" s="314">
        <f>ROUND(D68/$D$40,4)</f>
        <v>0</v>
      </c>
      <c r="F68" s="278"/>
      <c r="G68" s="279"/>
      <c r="H68" s="313">
        <f>SUM(H44:H66)</f>
        <v>3914591.26</v>
      </c>
      <c r="I68" s="314">
        <f>ROUND(H68/$D$40,4)</f>
        <v>270.45679999999999</v>
      </c>
      <c r="J68" s="280"/>
      <c r="K68" s="281"/>
      <c r="L68" s="267"/>
      <c r="M68" s="282"/>
      <c r="N68" s="283"/>
      <c r="O68" s="280"/>
      <c r="P68" s="280"/>
      <c r="Q68" s="284"/>
      <c r="R68" s="285"/>
      <c r="S68" s="286"/>
      <c r="T68" s="353"/>
      <c r="U68" s="354"/>
      <c r="V68" s="355"/>
      <c r="W68" s="355"/>
      <c r="X68" s="355"/>
      <c r="Y68" s="353"/>
      <c r="Z68" s="356"/>
      <c r="AA68" s="285"/>
      <c r="AB68" s="288"/>
      <c r="AC68" s="288"/>
      <c r="AD68" s="286"/>
      <c r="AE68" s="263"/>
      <c r="AF68" s="284"/>
    </row>
    <row r="69" spans="1:35" s="138" customFormat="1" ht="17.25" thickBot="1" x14ac:dyDescent="0.35">
      <c r="A69" s="153"/>
      <c r="B69" s="154"/>
      <c r="C69" s="137"/>
      <c r="D69" s="155">
        <f>+D68-D40</f>
        <v>-14474</v>
      </c>
      <c r="E69" s="137"/>
      <c r="F69" s="155"/>
      <c r="G69" s="156"/>
      <c r="H69" s="155">
        <f>+H68-H40</f>
        <v>3914591.26</v>
      </c>
      <c r="I69" s="137"/>
      <c r="J69" s="157"/>
      <c r="K69" s="158"/>
      <c r="L69" s="137"/>
      <c r="M69" s="154"/>
      <c r="N69" s="177"/>
      <c r="O69" s="157"/>
      <c r="P69" s="157"/>
      <c r="Q69" s="159"/>
      <c r="R69" s="239"/>
      <c r="S69" s="240"/>
      <c r="T69" s="137"/>
      <c r="U69" s="157"/>
      <c r="V69" s="158"/>
      <c r="W69" s="158"/>
      <c r="X69" s="158"/>
      <c r="Y69" s="137"/>
      <c r="Z69" s="214"/>
      <c r="AA69" s="230"/>
      <c r="AB69" s="227"/>
      <c r="AC69" s="227"/>
      <c r="AD69" s="231"/>
      <c r="AE69" s="154"/>
      <c r="AF69" s="159"/>
    </row>
    <row r="70" spans="1:35" x14ac:dyDescent="0.3">
      <c r="A70" s="68"/>
      <c r="B70" s="69"/>
      <c r="C70" s="48"/>
      <c r="D70" s="47"/>
      <c r="E70" s="48"/>
      <c r="F70" s="47"/>
      <c r="G70" s="50"/>
      <c r="H70" s="47"/>
      <c r="I70" s="48"/>
      <c r="J70" s="51"/>
      <c r="K70" s="49"/>
      <c r="L70" s="48"/>
      <c r="M70" s="166"/>
      <c r="N70" s="173"/>
      <c r="O70" s="51"/>
      <c r="P70" s="51"/>
      <c r="Q70" s="52"/>
      <c r="R70" s="236"/>
      <c r="S70" s="238"/>
      <c r="T70" s="48"/>
      <c r="U70" s="51"/>
      <c r="V70" s="49"/>
      <c r="W70" s="49"/>
      <c r="X70" s="49"/>
      <c r="Y70" s="48"/>
      <c r="Z70" s="212"/>
      <c r="AA70" s="236"/>
      <c r="AB70" s="237"/>
      <c r="AC70" s="237"/>
      <c r="AD70" s="238"/>
      <c r="AE70" s="69"/>
      <c r="AF70" s="52"/>
    </row>
    <row r="71" spans="1:35" x14ac:dyDescent="0.3">
      <c r="A71" s="358" t="s">
        <v>75</v>
      </c>
      <c r="B71" s="359"/>
      <c r="C71" s="360"/>
      <c r="D71" s="361"/>
      <c r="E71" s="360"/>
      <c r="F71" s="361"/>
      <c r="G71" s="362"/>
      <c r="H71" s="361"/>
      <c r="I71" s="360"/>
      <c r="J71" s="363"/>
      <c r="K71" s="364"/>
      <c r="L71" s="360"/>
      <c r="M71" s="365"/>
      <c r="N71" s="366"/>
      <c r="O71" s="363"/>
      <c r="P71" s="363"/>
      <c r="Q71" s="367"/>
      <c r="R71" s="368"/>
      <c r="S71" s="369"/>
      <c r="T71" s="360"/>
      <c r="U71" s="363"/>
      <c r="V71" s="364"/>
      <c r="W71" s="364"/>
      <c r="X71" s="364"/>
      <c r="Y71" s="360"/>
      <c r="Z71" s="370"/>
      <c r="AA71" s="368"/>
      <c r="AB71" s="371"/>
      <c r="AC71" s="371"/>
      <c r="AD71" s="369"/>
      <c r="AE71" s="359"/>
      <c r="AF71" s="367"/>
    </row>
    <row r="72" spans="1:35" x14ac:dyDescent="0.3">
      <c r="A72" s="57"/>
      <c r="C72" s="5"/>
      <c r="D72" s="27"/>
      <c r="E72" s="5"/>
      <c r="F72" s="27"/>
      <c r="G72" s="39"/>
      <c r="H72" s="27"/>
      <c r="I72" s="5"/>
      <c r="J72" s="21"/>
      <c r="K72" s="16"/>
      <c r="L72" s="5"/>
      <c r="M72" s="138"/>
      <c r="N72" s="168"/>
      <c r="O72" s="21"/>
      <c r="P72" s="21"/>
      <c r="Q72" s="58"/>
      <c r="R72" s="216"/>
      <c r="S72" s="218"/>
      <c r="T72" s="5"/>
      <c r="U72" s="21"/>
      <c r="V72" s="16"/>
      <c r="W72" s="16"/>
      <c r="X72" s="16"/>
      <c r="Y72" s="5"/>
      <c r="Z72" s="206"/>
      <c r="AA72" s="216"/>
      <c r="AB72" s="217"/>
      <c r="AC72" s="217"/>
      <c r="AD72" s="218"/>
      <c r="AF72" s="58"/>
    </row>
    <row r="73" spans="1:35" x14ac:dyDescent="0.3">
      <c r="A73" s="55" t="s">
        <v>76</v>
      </c>
      <c r="B73" s="4" t="s">
        <v>77</v>
      </c>
      <c r="C73" s="11"/>
      <c r="D73" s="32"/>
      <c r="E73" s="34" t="e">
        <f>ROUND(D73/$D$73,4)</f>
        <v>#DIV/0!</v>
      </c>
      <c r="F73" s="29"/>
      <c r="G73" s="41"/>
      <c r="H73" s="29">
        <f t="shared" ref="H73:H85" si="13">+D73+F73</f>
        <v>0</v>
      </c>
      <c r="I73" s="34" t="e">
        <f>ROUND(H73/$D$73,4)</f>
        <v>#DIV/0!</v>
      </c>
      <c r="J73" s="23"/>
      <c r="K73" s="17" t="s">
        <v>121</v>
      </c>
      <c r="L73" s="36"/>
      <c r="M73" s="164" t="s">
        <v>122</v>
      </c>
      <c r="N73" s="174" t="s">
        <v>120</v>
      </c>
      <c r="O73" s="21"/>
      <c r="P73" s="21"/>
      <c r="Q73" s="58"/>
      <c r="R73" s="216"/>
      <c r="S73" s="218"/>
      <c r="T73" s="250"/>
      <c r="U73" s="23"/>
      <c r="V73" s="17"/>
      <c r="W73" s="17"/>
      <c r="X73" s="17"/>
      <c r="Y73" s="11"/>
      <c r="Z73" s="211" t="s">
        <v>121</v>
      </c>
      <c r="AA73" s="230"/>
      <c r="AB73" s="227"/>
      <c r="AC73" s="227"/>
      <c r="AD73" s="231"/>
      <c r="AE73" s="4"/>
      <c r="AF73" s="56"/>
    </row>
    <row r="74" spans="1:35" x14ac:dyDescent="0.3">
      <c r="A74" s="55"/>
      <c r="B74" s="4" t="s">
        <v>78</v>
      </c>
      <c r="C74" s="11"/>
      <c r="D74" s="29"/>
      <c r="E74" s="33" t="e">
        <f>ROUND(D74/$D$73,4)</f>
        <v>#DIV/0!</v>
      </c>
      <c r="F74" s="29"/>
      <c r="G74" s="41"/>
      <c r="H74" s="29">
        <f t="shared" si="13"/>
        <v>0</v>
      </c>
      <c r="I74" s="33" t="e">
        <f>ROUND(H74/$D$73,4)</f>
        <v>#DIV/0!</v>
      </c>
      <c r="J74" s="23"/>
      <c r="K74" s="17"/>
      <c r="L74" s="11"/>
      <c r="M74" s="164"/>
      <c r="N74" s="171"/>
      <c r="O74" s="23"/>
      <c r="P74" s="23"/>
      <c r="Q74" s="170"/>
      <c r="R74" s="260"/>
      <c r="S74" s="261"/>
      <c r="T74" s="11"/>
      <c r="U74" s="23"/>
      <c r="V74" s="17"/>
      <c r="W74" s="17"/>
      <c r="X74" s="17"/>
      <c r="Y74" s="11"/>
      <c r="Z74" s="211"/>
      <c r="AA74" s="241"/>
      <c r="AB74" s="227"/>
      <c r="AC74" s="227"/>
      <c r="AD74" s="231"/>
      <c r="AE74" s="4"/>
      <c r="AF74" s="56"/>
    </row>
    <row r="75" spans="1:35" ht="17.25" thickBot="1" x14ac:dyDescent="0.35">
      <c r="A75" s="55"/>
      <c r="B75" s="4" t="s">
        <v>79</v>
      </c>
      <c r="C75" s="11"/>
      <c r="D75" s="29"/>
      <c r="E75" s="33" t="e">
        <f t="shared" ref="E75:E86" si="14">ROUND(D75/$D$73,4)</f>
        <v>#DIV/0!</v>
      </c>
      <c r="F75" s="29"/>
      <c r="G75" s="41"/>
      <c r="H75" s="29">
        <f t="shared" si="13"/>
        <v>0</v>
      </c>
      <c r="I75" s="33" t="e">
        <f t="shared" ref="I75:I86" si="15">ROUND(H75/$D$73,4)</f>
        <v>#DIV/0!</v>
      </c>
      <c r="J75" s="23"/>
      <c r="K75" s="17"/>
      <c r="L75" s="11"/>
      <c r="M75" s="164"/>
      <c r="N75" s="171"/>
      <c r="O75" s="23"/>
      <c r="P75" s="23"/>
      <c r="Q75" s="170"/>
      <c r="R75" s="260"/>
      <c r="S75" s="261"/>
      <c r="T75" s="11"/>
      <c r="U75" s="23"/>
      <c r="V75" s="17"/>
      <c r="W75" s="17"/>
      <c r="X75" s="17"/>
      <c r="Y75" s="11"/>
      <c r="Z75" s="211"/>
      <c r="AA75" s="241"/>
      <c r="AB75" s="227"/>
      <c r="AC75" s="227"/>
      <c r="AD75" s="231"/>
      <c r="AE75" s="4"/>
      <c r="AF75" s="56"/>
    </row>
    <row r="76" spans="1:35" x14ac:dyDescent="0.3">
      <c r="A76" s="55" t="s">
        <v>80</v>
      </c>
      <c r="B76" s="4" t="s">
        <v>81</v>
      </c>
      <c r="C76" s="11"/>
      <c r="D76" s="29"/>
      <c r="E76" s="33" t="e">
        <f t="shared" si="14"/>
        <v>#DIV/0!</v>
      </c>
      <c r="F76" s="29"/>
      <c r="G76" s="41"/>
      <c r="H76" s="29">
        <f t="shared" si="13"/>
        <v>0</v>
      </c>
      <c r="I76" s="33" t="e">
        <f t="shared" si="15"/>
        <v>#DIV/0!</v>
      </c>
      <c r="J76" s="23"/>
      <c r="K76" s="17"/>
      <c r="L76" s="11"/>
      <c r="M76" s="164"/>
      <c r="N76" s="171"/>
      <c r="O76" s="23"/>
      <c r="P76" s="23"/>
      <c r="Q76" s="170"/>
      <c r="R76" s="260"/>
      <c r="S76" s="261"/>
      <c r="T76" s="11"/>
      <c r="U76" s="23"/>
      <c r="V76" s="17"/>
      <c r="W76" s="17"/>
      <c r="X76" s="17"/>
      <c r="Y76" s="11"/>
      <c r="Z76" s="211"/>
      <c r="AA76" s="241"/>
      <c r="AB76" s="227"/>
      <c r="AC76" s="227"/>
      <c r="AD76" s="231"/>
      <c r="AE76" s="4"/>
      <c r="AF76" s="56"/>
      <c r="AH76" s="395" t="s">
        <v>113</v>
      </c>
      <c r="AI76" s="396"/>
    </row>
    <row r="77" spans="1:35" x14ac:dyDescent="0.3">
      <c r="A77" s="55" t="s">
        <v>82</v>
      </c>
      <c r="B77" s="4" t="s">
        <v>83</v>
      </c>
      <c r="C77" s="11"/>
      <c r="D77" s="29"/>
      <c r="E77" s="33" t="e">
        <f t="shared" si="14"/>
        <v>#DIV/0!</v>
      </c>
      <c r="F77" s="29"/>
      <c r="G77" s="41"/>
      <c r="H77" s="29">
        <f t="shared" si="13"/>
        <v>0</v>
      </c>
      <c r="I77" s="33" t="e">
        <f t="shared" si="15"/>
        <v>#DIV/0!</v>
      </c>
      <c r="J77" s="23"/>
      <c r="K77" s="17"/>
      <c r="L77" s="11"/>
      <c r="M77" s="164"/>
      <c r="N77" s="171"/>
      <c r="O77" s="23"/>
      <c r="P77" s="23"/>
      <c r="Q77" s="170"/>
      <c r="R77" s="260"/>
      <c r="S77" s="261"/>
      <c r="T77" s="11"/>
      <c r="U77" s="23"/>
      <c r="V77" s="17"/>
      <c r="W77" s="17"/>
      <c r="X77" s="17"/>
      <c r="Y77" s="11"/>
      <c r="Z77" s="211"/>
      <c r="AA77" s="241"/>
      <c r="AB77" s="227"/>
      <c r="AC77" s="227"/>
      <c r="AD77" s="231"/>
      <c r="AE77" s="4"/>
      <c r="AF77" s="56"/>
      <c r="AH77" s="160"/>
      <c r="AI77" s="161"/>
    </row>
    <row r="78" spans="1:35" x14ac:dyDescent="0.3">
      <c r="A78" s="55" t="s">
        <v>84</v>
      </c>
      <c r="B78" s="4" t="s">
        <v>85</v>
      </c>
      <c r="C78" s="11"/>
      <c r="D78" s="29"/>
      <c r="E78" s="33" t="e">
        <f t="shared" si="14"/>
        <v>#DIV/0!</v>
      </c>
      <c r="F78" s="29"/>
      <c r="G78" s="41"/>
      <c r="H78" s="29">
        <f t="shared" si="13"/>
        <v>0</v>
      </c>
      <c r="I78" s="33" t="e">
        <f t="shared" si="15"/>
        <v>#DIV/0!</v>
      </c>
      <c r="J78" s="23"/>
      <c r="K78" s="17"/>
      <c r="L78" s="11"/>
      <c r="M78" s="164"/>
      <c r="N78" s="171"/>
      <c r="O78" s="23"/>
      <c r="P78" s="23"/>
      <c r="Q78" s="170"/>
      <c r="R78" s="260"/>
      <c r="S78" s="261"/>
      <c r="T78" s="11"/>
      <c r="U78" s="23"/>
      <c r="V78" s="17"/>
      <c r="W78" s="17"/>
      <c r="X78" s="17"/>
      <c r="Y78" s="11"/>
      <c r="Z78" s="211"/>
      <c r="AA78" s="241"/>
      <c r="AB78" s="227"/>
      <c r="AC78" s="227"/>
      <c r="AD78" s="231"/>
      <c r="AE78" s="4"/>
      <c r="AF78" s="56"/>
      <c r="AH78" s="74" t="s">
        <v>116</v>
      </c>
      <c r="AI78" s="81"/>
    </row>
    <row r="79" spans="1:35" x14ac:dyDescent="0.3">
      <c r="A79" s="55"/>
      <c r="B79" s="4" t="s">
        <v>87</v>
      </c>
      <c r="C79" s="11"/>
      <c r="D79" s="29"/>
      <c r="E79" s="33" t="e">
        <f t="shared" si="14"/>
        <v>#DIV/0!</v>
      </c>
      <c r="F79" s="152"/>
      <c r="G79" s="41"/>
      <c r="H79" s="29">
        <f t="shared" si="13"/>
        <v>0</v>
      </c>
      <c r="I79" s="33" t="e">
        <f t="shared" si="15"/>
        <v>#DIV/0!</v>
      </c>
      <c r="J79" s="23"/>
      <c r="K79" s="17"/>
      <c r="L79" s="11"/>
      <c r="M79" s="164"/>
      <c r="N79" s="171"/>
      <c r="O79" s="23"/>
      <c r="P79" s="23"/>
      <c r="Q79" s="170"/>
      <c r="R79" s="260"/>
      <c r="S79" s="261"/>
      <c r="T79" s="11"/>
      <c r="U79" s="23"/>
      <c r="V79" s="17"/>
      <c r="W79" s="17"/>
      <c r="X79" s="17"/>
      <c r="Y79" s="11"/>
      <c r="Z79" s="211"/>
      <c r="AA79" s="241"/>
      <c r="AB79" s="227"/>
      <c r="AC79" s="227"/>
      <c r="AD79" s="231"/>
      <c r="AE79" s="4"/>
      <c r="AF79" s="56"/>
      <c r="AH79" s="74" t="s">
        <v>114</v>
      </c>
      <c r="AI79" s="81"/>
    </row>
    <row r="80" spans="1:35" ht="17.25" thickBot="1" x14ac:dyDescent="0.35">
      <c r="A80" s="55" t="s">
        <v>86</v>
      </c>
      <c r="B80" s="4" t="s">
        <v>88</v>
      </c>
      <c r="C80" s="11"/>
      <c r="D80" s="29"/>
      <c r="E80" s="33" t="e">
        <f t="shared" si="14"/>
        <v>#DIV/0!</v>
      </c>
      <c r="F80" s="152"/>
      <c r="G80" s="41"/>
      <c r="H80" s="29">
        <f t="shared" si="13"/>
        <v>0</v>
      </c>
      <c r="I80" s="33" t="e">
        <f t="shared" si="15"/>
        <v>#DIV/0!</v>
      </c>
      <c r="J80" s="23"/>
      <c r="K80" s="17"/>
      <c r="L80" s="11"/>
      <c r="M80" s="164"/>
      <c r="N80" s="171"/>
      <c r="O80" s="23"/>
      <c r="P80" s="23"/>
      <c r="Q80" s="170"/>
      <c r="R80" s="260"/>
      <c r="S80" s="261"/>
      <c r="T80" s="11"/>
      <c r="U80" s="23"/>
      <c r="V80" s="17"/>
      <c r="W80" s="17"/>
      <c r="X80" s="17"/>
      <c r="Y80" s="11"/>
      <c r="Z80" s="211"/>
      <c r="AA80" s="241"/>
      <c r="AB80" s="227"/>
      <c r="AC80" s="227"/>
      <c r="AD80" s="231"/>
      <c r="AE80" s="4"/>
      <c r="AF80" s="56"/>
      <c r="AH80" s="79"/>
      <c r="AI80" s="77"/>
    </row>
    <row r="81" spans="1:35" x14ac:dyDescent="0.3">
      <c r="A81" s="55"/>
      <c r="B81" s="4" t="s">
        <v>89</v>
      </c>
      <c r="C81" s="11"/>
      <c r="D81" s="29"/>
      <c r="E81" s="33" t="e">
        <f t="shared" si="14"/>
        <v>#DIV/0!</v>
      </c>
      <c r="F81" s="29"/>
      <c r="G81" s="41"/>
      <c r="H81" s="29">
        <f t="shared" si="13"/>
        <v>0</v>
      </c>
      <c r="I81" s="33" t="e">
        <f t="shared" si="15"/>
        <v>#DIV/0!</v>
      </c>
      <c r="J81" s="23"/>
      <c r="K81" s="17"/>
      <c r="L81" s="11"/>
      <c r="M81" s="164"/>
      <c r="N81" s="171"/>
      <c r="O81" s="23"/>
      <c r="P81" s="23"/>
      <c r="Q81" s="170"/>
      <c r="R81" s="260"/>
      <c r="S81" s="261"/>
      <c r="T81" s="11"/>
      <c r="U81" s="23"/>
      <c r="V81" s="17"/>
      <c r="W81" s="17"/>
      <c r="X81" s="17"/>
      <c r="Y81" s="11"/>
      <c r="Z81" s="211"/>
      <c r="AA81" s="241"/>
      <c r="AB81" s="227"/>
      <c r="AC81" s="227"/>
      <c r="AD81" s="231"/>
      <c r="AE81" s="4"/>
      <c r="AF81" s="56"/>
    </row>
    <row r="82" spans="1:35" ht="17.25" thickBot="1" x14ac:dyDescent="0.35">
      <c r="A82" s="55" t="s">
        <v>94</v>
      </c>
      <c r="B82" s="4" t="s">
        <v>90</v>
      </c>
      <c r="C82" s="11"/>
      <c r="D82" s="29"/>
      <c r="E82" s="33" t="e">
        <f t="shared" si="14"/>
        <v>#DIV/0!</v>
      </c>
      <c r="F82" s="152"/>
      <c r="G82" s="41"/>
      <c r="H82" s="29">
        <f>+D82+F82</f>
        <v>0</v>
      </c>
      <c r="I82" s="33" t="e">
        <f t="shared" si="15"/>
        <v>#DIV/0!</v>
      </c>
      <c r="J82" s="23"/>
      <c r="K82" s="17"/>
      <c r="L82" s="11"/>
      <c r="M82" s="164"/>
      <c r="N82" s="171"/>
      <c r="O82" s="23"/>
      <c r="P82" s="23"/>
      <c r="Q82" s="170"/>
      <c r="R82" s="260"/>
      <c r="S82" s="261"/>
      <c r="T82" s="11"/>
      <c r="U82" s="23"/>
      <c r="V82" s="17"/>
      <c r="W82" s="17"/>
      <c r="X82" s="17"/>
      <c r="Y82" s="11"/>
      <c r="Z82" s="211"/>
      <c r="AA82" s="241"/>
      <c r="AB82" s="227"/>
      <c r="AC82" s="227"/>
      <c r="AD82" s="231"/>
      <c r="AE82" s="4"/>
      <c r="AF82" s="56"/>
    </row>
    <row r="83" spans="1:35" x14ac:dyDescent="0.3">
      <c r="A83" s="55" t="s">
        <v>95</v>
      </c>
      <c r="B83" s="4" t="s">
        <v>91</v>
      </c>
      <c r="C83" s="11"/>
      <c r="D83" s="29"/>
      <c r="E83" s="33" t="e">
        <f t="shared" si="14"/>
        <v>#DIV/0!</v>
      </c>
      <c r="F83" s="29"/>
      <c r="G83" s="41"/>
      <c r="H83" s="29">
        <f t="shared" si="13"/>
        <v>0</v>
      </c>
      <c r="I83" s="33" t="e">
        <f t="shared" si="15"/>
        <v>#DIV/0!</v>
      </c>
      <c r="J83" s="23"/>
      <c r="K83" s="17"/>
      <c r="L83" s="11"/>
      <c r="M83" s="164"/>
      <c r="N83" s="171"/>
      <c r="O83" s="23"/>
      <c r="P83" s="23"/>
      <c r="Q83" s="170"/>
      <c r="R83" s="260"/>
      <c r="S83" s="261"/>
      <c r="T83" s="11"/>
      <c r="U83" s="23"/>
      <c r="V83" s="17"/>
      <c r="W83" s="17"/>
      <c r="X83" s="17"/>
      <c r="Y83" s="11"/>
      <c r="Z83" s="211"/>
      <c r="AA83" s="241"/>
      <c r="AB83" s="227"/>
      <c r="AC83" s="227"/>
      <c r="AD83" s="231"/>
      <c r="AE83" s="4"/>
      <c r="AF83" s="56"/>
      <c r="AH83" s="395" t="s">
        <v>115</v>
      </c>
      <c r="AI83" s="396"/>
    </row>
    <row r="84" spans="1:35" x14ac:dyDescent="0.3">
      <c r="A84" s="55" t="s">
        <v>96</v>
      </c>
      <c r="B84" s="4" t="s">
        <v>92</v>
      </c>
      <c r="C84" s="11"/>
      <c r="D84" s="29"/>
      <c r="E84" s="33" t="e">
        <f t="shared" si="14"/>
        <v>#DIV/0!</v>
      </c>
      <c r="F84" s="152"/>
      <c r="G84" s="41"/>
      <c r="H84" s="29">
        <f t="shared" si="13"/>
        <v>0</v>
      </c>
      <c r="I84" s="33" t="e">
        <f t="shared" si="15"/>
        <v>#DIV/0!</v>
      </c>
      <c r="J84" s="23"/>
      <c r="K84" s="17"/>
      <c r="L84" s="11"/>
      <c r="M84" s="164"/>
      <c r="N84" s="171"/>
      <c r="O84" s="23"/>
      <c r="P84" s="23"/>
      <c r="Q84" s="170"/>
      <c r="R84" s="260"/>
      <c r="S84" s="261"/>
      <c r="T84" s="11"/>
      <c r="U84" s="23"/>
      <c r="V84" s="17"/>
      <c r="W84" s="17"/>
      <c r="X84" s="17"/>
      <c r="Y84" s="11"/>
      <c r="Z84" s="211"/>
      <c r="AA84" s="241"/>
      <c r="AB84" s="227"/>
      <c r="AC84" s="227"/>
      <c r="AD84" s="231"/>
      <c r="AE84" s="4"/>
      <c r="AF84" s="56"/>
      <c r="AH84" s="74"/>
      <c r="AI84" s="75"/>
    </row>
    <row r="85" spans="1:35" x14ac:dyDescent="0.3">
      <c r="A85" s="55"/>
      <c r="B85" s="4" t="s">
        <v>124</v>
      </c>
      <c r="C85" s="11"/>
      <c r="D85" s="29"/>
      <c r="E85" s="33" t="e">
        <f t="shared" si="14"/>
        <v>#DIV/0!</v>
      </c>
      <c r="F85" s="29"/>
      <c r="G85" s="41"/>
      <c r="H85" s="29">
        <f t="shared" si="13"/>
        <v>0</v>
      </c>
      <c r="I85" s="33" t="e">
        <f t="shared" si="15"/>
        <v>#DIV/0!</v>
      </c>
      <c r="J85" s="23"/>
      <c r="K85" s="17"/>
      <c r="L85" s="11"/>
      <c r="M85" s="164"/>
      <c r="N85" s="171"/>
      <c r="O85" s="23"/>
      <c r="P85" s="23"/>
      <c r="Q85" s="170"/>
      <c r="R85" s="260"/>
      <c r="S85" s="261"/>
      <c r="T85" s="11"/>
      <c r="U85" s="23"/>
      <c r="V85" s="17"/>
      <c r="W85" s="17"/>
      <c r="X85" s="17"/>
      <c r="Y85" s="11"/>
      <c r="Z85" s="211"/>
      <c r="AA85" s="241"/>
      <c r="AB85" s="227"/>
      <c r="AC85" s="227"/>
      <c r="AD85" s="231"/>
      <c r="AE85" s="4"/>
      <c r="AF85" s="56"/>
      <c r="AH85" s="74" t="s">
        <v>117</v>
      </c>
      <c r="AI85" s="81"/>
    </row>
    <row r="86" spans="1:35" x14ac:dyDescent="0.3">
      <c r="A86" s="372"/>
      <c r="B86" s="373" t="s">
        <v>93</v>
      </c>
      <c r="C86" s="374"/>
      <c r="D86" s="375">
        <f>+D73+D74+D76-D77-D78-D79-D80+D82-D83-D84-D85</f>
        <v>0</v>
      </c>
      <c r="E86" s="376" t="e">
        <f t="shared" si="14"/>
        <v>#DIV/0!</v>
      </c>
      <c r="F86" s="377"/>
      <c r="G86" s="378"/>
      <c r="H86" s="375">
        <f>+H73+H74+H76-H77-H78-H79-H80+H82-H83-H84-H85</f>
        <v>0</v>
      </c>
      <c r="I86" s="376" t="e">
        <f t="shared" si="15"/>
        <v>#DIV/0!</v>
      </c>
      <c r="J86" s="379"/>
      <c r="K86" s="380"/>
      <c r="L86" s="374"/>
      <c r="M86" s="381"/>
      <c r="N86" s="382"/>
      <c r="O86" s="379"/>
      <c r="P86" s="379"/>
      <c r="Q86" s="383"/>
      <c r="R86" s="384"/>
      <c r="S86" s="385"/>
      <c r="T86" s="374"/>
      <c r="U86" s="379"/>
      <c r="V86" s="380"/>
      <c r="W86" s="380"/>
      <c r="X86" s="380"/>
      <c r="Y86" s="374"/>
      <c r="Z86" s="386"/>
      <c r="AA86" s="384"/>
      <c r="AB86" s="387"/>
      <c r="AC86" s="387"/>
      <c r="AD86" s="385"/>
      <c r="AE86" s="388"/>
      <c r="AF86" s="383"/>
      <c r="AH86" s="74" t="s">
        <v>114</v>
      </c>
      <c r="AI86" s="81"/>
    </row>
    <row r="87" spans="1:35" ht="17.25" thickBot="1" x14ac:dyDescent="0.35">
      <c r="A87" s="60"/>
      <c r="B87" s="70"/>
      <c r="C87" s="66"/>
      <c r="D87" s="62"/>
      <c r="E87" s="66"/>
      <c r="F87" s="62"/>
      <c r="G87" s="63"/>
      <c r="H87" s="155">
        <f>1380566.37-H86</f>
        <v>1380566.37</v>
      </c>
      <c r="I87" s="66"/>
      <c r="J87" s="64"/>
      <c r="K87" s="65"/>
      <c r="L87" s="66"/>
      <c r="M87" s="154"/>
      <c r="N87" s="178"/>
      <c r="O87" s="64"/>
      <c r="P87" s="64"/>
      <c r="Q87" s="67"/>
      <c r="R87" s="262"/>
      <c r="S87" s="244"/>
      <c r="T87" s="251"/>
      <c r="U87" s="71"/>
      <c r="V87" s="65"/>
      <c r="W87" s="65"/>
      <c r="X87" s="65"/>
      <c r="Y87" s="66"/>
      <c r="Z87" s="215"/>
      <c r="AA87" s="242"/>
      <c r="AB87" s="243"/>
      <c r="AC87" s="243"/>
      <c r="AD87" s="244"/>
      <c r="AE87" s="70"/>
      <c r="AF87" s="67"/>
      <c r="AH87" s="79"/>
      <c r="AI87" s="77"/>
    </row>
    <row r="88" spans="1:35" x14ac:dyDescent="0.3">
      <c r="F88" s="43"/>
      <c r="G88" s="42"/>
      <c r="M88" s="138"/>
    </row>
    <row r="89" spans="1:35" x14ac:dyDescent="0.3">
      <c r="F89" s="43"/>
      <c r="M89" s="138"/>
    </row>
    <row r="90" spans="1:35" x14ac:dyDescent="0.3">
      <c r="F90" s="43"/>
      <c r="M90" s="138"/>
    </row>
    <row r="91" spans="1:35" x14ac:dyDescent="0.3">
      <c r="F91" s="43"/>
      <c r="M91" s="138"/>
    </row>
    <row r="92" spans="1:35" x14ac:dyDescent="0.3">
      <c r="F92" s="43"/>
      <c r="M92" s="138"/>
    </row>
    <row r="93" spans="1:35" x14ac:dyDescent="0.3">
      <c r="F93" s="43"/>
      <c r="M93" s="138"/>
    </row>
    <row r="94" spans="1:35" x14ac:dyDescent="0.3">
      <c r="F94" s="43"/>
      <c r="M94" s="138"/>
    </row>
    <row r="95" spans="1:35" x14ac:dyDescent="0.3">
      <c r="F95" s="43"/>
      <c r="M95" s="138"/>
    </row>
    <row r="96" spans="1:35" x14ac:dyDescent="0.3">
      <c r="F96" s="43"/>
      <c r="M96" s="138"/>
    </row>
    <row r="97" spans="6:13" x14ac:dyDescent="0.3">
      <c r="F97" s="43"/>
      <c r="M97" s="138"/>
    </row>
    <row r="98" spans="6:13" x14ac:dyDescent="0.3">
      <c r="F98" s="43"/>
      <c r="M98" s="138"/>
    </row>
    <row r="99" spans="6:13" x14ac:dyDescent="0.3">
      <c r="F99" s="43"/>
      <c r="M99" s="138"/>
    </row>
    <row r="100" spans="6:13" x14ac:dyDescent="0.3">
      <c r="F100" s="43"/>
      <c r="M100" s="138"/>
    </row>
    <row r="101" spans="6:13" x14ac:dyDescent="0.3">
      <c r="F101" s="43"/>
      <c r="M101" s="138"/>
    </row>
    <row r="102" spans="6:13" x14ac:dyDescent="0.3">
      <c r="F102" s="43"/>
      <c r="M102" s="138"/>
    </row>
    <row r="103" spans="6:13" x14ac:dyDescent="0.3">
      <c r="F103" s="43"/>
      <c r="M103" s="138"/>
    </row>
    <row r="104" spans="6:13" x14ac:dyDescent="0.3">
      <c r="F104" s="43"/>
      <c r="M104" s="138"/>
    </row>
    <row r="105" spans="6:13" x14ac:dyDescent="0.3">
      <c r="F105" s="43"/>
      <c r="M105" s="138"/>
    </row>
    <row r="106" spans="6:13" x14ac:dyDescent="0.3">
      <c r="F106" s="43"/>
      <c r="M106" s="138"/>
    </row>
    <row r="107" spans="6:13" x14ac:dyDescent="0.3">
      <c r="F107" s="43"/>
      <c r="M107" s="138"/>
    </row>
    <row r="108" spans="6:13" x14ac:dyDescent="0.3">
      <c r="F108" s="43"/>
      <c r="M108" s="138"/>
    </row>
    <row r="109" spans="6:13" x14ac:dyDescent="0.3">
      <c r="F109" s="43"/>
      <c r="M109" s="138"/>
    </row>
    <row r="110" spans="6:13" x14ac:dyDescent="0.3">
      <c r="F110" s="43"/>
      <c r="M110" s="138"/>
    </row>
    <row r="111" spans="6:13" x14ac:dyDescent="0.3">
      <c r="F111" s="43"/>
      <c r="M111" s="138"/>
    </row>
    <row r="112" spans="6:13" x14ac:dyDescent="0.3">
      <c r="F112" s="43"/>
      <c r="M112" s="138"/>
    </row>
    <row r="113" spans="6:13" x14ac:dyDescent="0.3">
      <c r="F113" s="43"/>
      <c r="M113" s="138"/>
    </row>
    <row r="114" spans="6:13" x14ac:dyDescent="0.3">
      <c r="F114" s="43"/>
      <c r="M114" s="138"/>
    </row>
    <row r="115" spans="6:13" x14ac:dyDescent="0.3">
      <c r="F115" s="43"/>
      <c r="M115" s="138"/>
    </row>
    <row r="116" spans="6:13" x14ac:dyDescent="0.3">
      <c r="F116" s="43"/>
      <c r="M116" s="138"/>
    </row>
    <row r="117" spans="6:13" x14ac:dyDescent="0.3">
      <c r="F117" s="43"/>
      <c r="M117" s="138"/>
    </row>
    <row r="118" spans="6:13" x14ac:dyDescent="0.3">
      <c r="F118" s="43"/>
      <c r="M118" s="138"/>
    </row>
    <row r="119" spans="6:13" x14ac:dyDescent="0.3">
      <c r="F119" s="43"/>
      <c r="M119" s="138"/>
    </row>
    <row r="120" spans="6:13" x14ac:dyDescent="0.3">
      <c r="F120" s="43"/>
      <c r="M120" s="138"/>
    </row>
    <row r="121" spans="6:13" x14ac:dyDescent="0.3">
      <c r="F121" s="43"/>
      <c r="M121" s="138"/>
    </row>
    <row r="122" spans="6:13" x14ac:dyDescent="0.3">
      <c r="F122" s="43"/>
      <c r="M122" s="138"/>
    </row>
    <row r="123" spans="6:13" x14ac:dyDescent="0.3">
      <c r="F123" s="43"/>
      <c r="M123" s="138"/>
    </row>
    <row r="124" spans="6:13" x14ac:dyDescent="0.3">
      <c r="F124" s="43"/>
      <c r="M124" s="138"/>
    </row>
    <row r="125" spans="6:13" x14ac:dyDescent="0.3">
      <c r="F125" s="43"/>
      <c r="M125" s="138"/>
    </row>
    <row r="126" spans="6:13" x14ac:dyDescent="0.3">
      <c r="F126" s="43"/>
      <c r="M126" s="138"/>
    </row>
    <row r="127" spans="6:13" x14ac:dyDescent="0.3">
      <c r="F127" s="43"/>
      <c r="M127" s="138"/>
    </row>
    <row r="128" spans="6:13" x14ac:dyDescent="0.3">
      <c r="F128" s="43"/>
      <c r="M128" s="138"/>
    </row>
    <row r="129" spans="6:13" x14ac:dyDescent="0.3">
      <c r="F129" s="43"/>
      <c r="M129" s="138"/>
    </row>
    <row r="130" spans="6:13" x14ac:dyDescent="0.3">
      <c r="F130" s="43"/>
      <c r="M130" s="138"/>
    </row>
    <row r="131" spans="6:13" x14ac:dyDescent="0.3">
      <c r="F131" s="43"/>
      <c r="M131" s="138"/>
    </row>
    <row r="132" spans="6:13" x14ac:dyDescent="0.3">
      <c r="F132" s="43"/>
    </row>
    <row r="133" spans="6:13" x14ac:dyDescent="0.3">
      <c r="F133" s="43"/>
    </row>
    <row r="134" spans="6:13" x14ac:dyDescent="0.3">
      <c r="F134" s="43"/>
    </row>
  </sheetData>
  <mergeCells count="41">
    <mergeCell ref="AH83:AI83"/>
    <mergeCell ref="AH76:AI76"/>
    <mergeCell ref="AH15:AI15"/>
    <mergeCell ref="AH18:AI18"/>
    <mergeCell ref="D5:E5"/>
    <mergeCell ref="F5:G5"/>
    <mergeCell ref="K5:L5"/>
    <mergeCell ref="X5:Y5"/>
    <mergeCell ref="AH34:AI34"/>
    <mergeCell ref="AH39:AI40"/>
    <mergeCell ref="H5:I5"/>
    <mergeCell ref="AF5:AF7"/>
    <mergeCell ref="AH10:AI10"/>
    <mergeCell ref="AH7:AI7"/>
    <mergeCell ref="AH23:AI23"/>
    <mergeCell ref="AB5:AB7"/>
    <mergeCell ref="F6:G6"/>
    <mergeCell ref="AC5:AC7"/>
    <mergeCell ref="K6:L6"/>
    <mergeCell ref="X6:Y6"/>
    <mergeCell ref="Z5:Z6"/>
    <mergeCell ref="U5:W5"/>
    <mergeCell ref="U6:U7"/>
    <mergeCell ref="V6:V7"/>
    <mergeCell ref="W6:W7"/>
    <mergeCell ref="R5:S7"/>
    <mergeCell ref="AH29:AI29"/>
    <mergeCell ref="N3:Q3"/>
    <mergeCell ref="O5:O7"/>
    <mergeCell ref="N5:N7"/>
    <mergeCell ref="P5:P7"/>
    <mergeCell ref="Q5:Q7"/>
    <mergeCell ref="T5:T7"/>
    <mergeCell ref="AA5:AA7"/>
    <mergeCell ref="AD5:AD7"/>
    <mergeCell ref="T3:AD3"/>
    <mergeCell ref="K4:L4"/>
    <mergeCell ref="X4:Y4"/>
    <mergeCell ref="AH3:AI3"/>
    <mergeCell ref="AH4:AI4"/>
    <mergeCell ref="A1:M1"/>
  </mergeCells>
  <pageMargins left="0.78740157480314965" right="0.39370078740157483" top="0.78740157480314965" bottom="0.78740157480314965" header="0.31496062992125984" footer="0.31496062992125984"/>
  <pageSetup paperSize="8" scale="46" orientation="landscape" r:id="rId1"/>
  <headerFooter>
    <oddFooter>&amp;L&amp;"Century Gothic,Standard"Seite &amp;P von &amp;N&amp;C&amp;G&amp;R&amp;"Century Gothic,Fett"&amp;18&amp;K00B0F0Praxishilfe 11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9EF6E-2DDD-4FEE-ACE5-06C46F720105}">
  <sheetPr>
    <pageSetUpPr fitToPage="1"/>
  </sheetPr>
  <dimension ref="A1:Q16"/>
  <sheetViews>
    <sheetView workbookViewId="0">
      <pane xSplit="4" ySplit="4" topLeftCell="E5" activePane="bottomRight" state="frozen"/>
      <selection pane="topRight" activeCell="D1" sqref="D1"/>
      <selection pane="bottomLeft" activeCell="A5" sqref="A5"/>
      <selection pane="bottomRight" activeCell="I6" sqref="I6:I11"/>
    </sheetView>
  </sheetViews>
  <sheetFormatPr baseColWidth="10" defaultColWidth="11.5703125" defaultRowHeight="16.5" x14ac:dyDescent="0.3"/>
  <cols>
    <col min="1" max="1" width="6.85546875" style="1" customWidth="1"/>
    <col min="2" max="2" width="14.42578125" style="1" customWidth="1"/>
    <col min="3" max="3" width="11.5703125" style="2"/>
    <col min="4" max="4" width="30.140625" style="2" customWidth="1"/>
    <col min="5" max="5" width="31" style="2" customWidth="1"/>
    <col min="6" max="6" width="34.85546875" style="2" customWidth="1"/>
    <col min="7" max="7" width="14.7109375" style="2" customWidth="1"/>
    <col min="8" max="8" width="7.7109375" style="2" customWidth="1"/>
    <col min="9" max="9" width="2.7109375" style="2" customWidth="1"/>
    <col min="10" max="10" width="10" style="2" customWidth="1"/>
    <col min="11" max="11" width="11.7109375" style="2" customWidth="1"/>
    <col min="12" max="12" width="11.5703125" style="2"/>
    <col min="13" max="13" width="8.28515625" style="2" customWidth="1"/>
    <col min="14" max="14" width="44.28515625" style="2" customWidth="1"/>
    <col min="15" max="15" width="6.85546875" style="2" customWidth="1"/>
    <col min="16" max="16" width="6" style="2" customWidth="1"/>
    <col min="17" max="17" width="13.28515625" style="2" customWidth="1"/>
    <col min="18" max="16384" width="11.5703125" style="2"/>
  </cols>
  <sheetData>
    <row r="1" spans="1:17" ht="61.5" customHeight="1" thickBot="1" x14ac:dyDescent="0.35">
      <c r="A1" s="127" t="s">
        <v>192</v>
      </c>
      <c r="B1" s="127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32.450000000000003" customHeight="1" x14ac:dyDescent="0.3">
      <c r="A2" s="68"/>
      <c r="B2" s="83"/>
      <c r="C2" s="69"/>
      <c r="D2" s="84" t="s">
        <v>119</v>
      </c>
      <c r="E2" s="85"/>
      <c r="F2" s="85"/>
      <c r="G2" s="86" t="s">
        <v>97</v>
      </c>
      <c r="H2" s="452" t="s">
        <v>98</v>
      </c>
      <c r="I2" s="453"/>
      <c r="J2" s="454" t="s">
        <v>99</v>
      </c>
      <c r="K2" s="455"/>
      <c r="L2" s="448" t="s">
        <v>155</v>
      </c>
      <c r="M2" s="449"/>
      <c r="N2" s="87"/>
      <c r="O2" s="456" t="s">
        <v>157</v>
      </c>
      <c r="P2" s="457"/>
      <c r="Q2" s="442" t="s">
        <v>106</v>
      </c>
    </row>
    <row r="3" spans="1:17" ht="32.450000000000003" customHeight="1" x14ac:dyDescent="0.3">
      <c r="A3" s="57"/>
      <c r="D3" s="25" t="s">
        <v>118</v>
      </c>
      <c r="E3" s="25"/>
      <c r="F3" s="25"/>
      <c r="G3" s="19"/>
      <c r="H3" s="444" t="s">
        <v>126</v>
      </c>
      <c r="I3" s="445"/>
      <c r="J3" s="446" t="s">
        <v>107</v>
      </c>
      <c r="K3" s="447"/>
      <c r="L3" s="450"/>
      <c r="M3" s="451"/>
      <c r="N3" s="24" t="s">
        <v>191</v>
      </c>
      <c r="O3" s="458"/>
      <c r="P3" s="459"/>
      <c r="Q3" s="439"/>
    </row>
    <row r="4" spans="1:17" ht="33.6" customHeight="1" thickBot="1" x14ac:dyDescent="0.35">
      <c r="A4" s="88" t="s">
        <v>186</v>
      </c>
      <c r="B4" s="89" t="s">
        <v>174</v>
      </c>
      <c r="C4" s="61" t="s">
        <v>187</v>
      </c>
      <c r="D4" s="90"/>
      <c r="E4" s="90" t="s">
        <v>150</v>
      </c>
      <c r="F4" s="136" t="s">
        <v>152</v>
      </c>
      <c r="G4" s="91" t="s">
        <v>108</v>
      </c>
      <c r="H4" s="92" t="s">
        <v>101</v>
      </c>
      <c r="I4" s="93"/>
      <c r="J4" s="94" t="s">
        <v>101</v>
      </c>
      <c r="K4" s="95"/>
      <c r="L4" s="92" t="s">
        <v>101</v>
      </c>
      <c r="M4" s="93" t="s">
        <v>100</v>
      </c>
      <c r="N4" s="93"/>
      <c r="O4" s="135" t="s">
        <v>120</v>
      </c>
      <c r="P4" s="135" t="s">
        <v>131</v>
      </c>
      <c r="Q4" s="443"/>
    </row>
    <row r="5" spans="1:17" ht="17.25" thickBot="1" x14ac:dyDescent="0.35">
      <c r="A5" s="57"/>
      <c r="D5" s="5"/>
      <c r="E5" s="5"/>
      <c r="F5" s="5"/>
      <c r="G5" s="21"/>
      <c r="H5" s="16"/>
      <c r="I5" s="5"/>
      <c r="J5" s="16"/>
      <c r="K5" s="5"/>
      <c r="L5" s="16"/>
      <c r="M5" s="5"/>
      <c r="N5" s="5"/>
      <c r="O5" s="21"/>
      <c r="P5" s="21"/>
      <c r="Q5" s="21"/>
    </row>
    <row r="6" spans="1:17" ht="108.75" x14ac:dyDescent="0.3">
      <c r="A6" s="96" t="s">
        <v>148</v>
      </c>
      <c r="B6" s="97" t="s">
        <v>175</v>
      </c>
      <c r="C6" s="460" t="s">
        <v>149</v>
      </c>
      <c r="D6" s="460"/>
      <c r="E6" s="98" t="s">
        <v>151</v>
      </c>
      <c r="F6" s="99" t="s">
        <v>153</v>
      </c>
      <c r="G6" s="100"/>
      <c r="H6" s="101" t="s">
        <v>125</v>
      </c>
      <c r="I6" s="101"/>
      <c r="J6" s="101" t="s">
        <v>125</v>
      </c>
      <c r="K6" s="101"/>
      <c r="L6" s="101" t="s">
        <v>154</v>
      </c>
      <c r="M6" s="100"/>
      <c r="N6" s="102" t="s">
        <v>156</v>
      </c>
      <c r="O6" s="100"/>
      <c r="P6" s="100"/>
      <c r="Q6" s="103"/>
    </row>
    <row r="7" spans="1:17" ht="81.75" x14ac:dyDescent="0.3">
      <c r="A7" s="104" t="s">
        <v>158</v>
      </c>
      <c r="B7" s="105" t="s">
        <v>176</v>
      </c>
      <c r="C7" s="441" t="s">
        <v>159</v>
      </c>
      <c r="D7" s="441"/>
      <c r="E7" s="106" t="s">
        <v>160</v>
      </c>
      <c r="F7" s="107" t="s">
        <v>161</v>
      </c>
      <c r="G7" s="108"/>
      <c r="H7" s="109" t="s">
        <v>125</v>
      </c>
      <c r="I7" s="109"/>
      <c r="J7" s="109" t="s">
        <v>121</v>
      </c>
      <c r="K7" s="109"/>
      <c r="L7" s="109" t="s">
        <v>125</v>
      </c>
      <c r="M7" s="108"/>
      <c r="N7" s="110" t="s">
        <v>180</v>
      </c>
      <c r="O7" s="108"/>
      <c r="P7" s="108"/>
      <c r="Q7" s="111"/>
    </row>
    <row r="8" spans="1:17" ht="108" x14ac:dyDescent="0.3">
      <c r="A8" s="104" t="s">
        <v>162</v>
      </c>
      <c r="B8" s="105" t="s">
        <v>177</v>
      </c>
      <c r="C8" s="441" t="s">
        <v>163</v>
      </c>
      <c r="D8" s="441"/>
      <c r="E8" s="112" t="s">
        <v>164</v>
      </c>
      <c r="F8" s="113" t="s">
        <v>165</v>
      </c>
      <c r="G8" s="108"/>
      <c r="H8" s="109" t="s">
        <v>128</v>
      </c>
      <c r="I8" s="109"/>
      <c r="J8" s="109" t="s">
        <v>125</v>
      </c>
      <c r="K8" s="109"/>
      <c r="L8" s="109" t="s">
        <v>128</v>
      </c>
      <c r="M8" s="108"/>
      <c r="N8" s="110" t="s">
        <v>181</v>
      </c>
      <c r="O8" s="108"/>
      <c r="P8" s="108"/>
      <c r="Q8" s="111"/>
    </row>
    <row r="9" spans="1:17" ht="42.75" x14ac:dyDescent="0.3">
      <c r="A9" s="104" t="s">
        <v>166</v>
      </c>
      <c r="B9" s="105" t="s">
        <v>178</v>
      </c>
      <c r="C9" s="441" t="s">
        <v>167</v>
      </c>
      <c r="D9" s="441"/>
      <c r="E9" s="109" t="s">
        <v>168</v>
      </c>
      <c r="F9" s="107" t="s">
        <v>169</v>
      </c>
      <c r="G9" s="109"/>
      <c r="H9" s="109" t="s">
        <v>125</v>
      </c>
      <c r="I9" s="109"/>
      <c r="J9" s="109" t="s">
        <v>128</v>
      </c>
      <c r="K9" s="109"/>
      <c r="L9" s="109" t="s">
        <v>125</v>
      </c>
      <c r="M9" s="108"/>
      <c r="N9" s="110" t="s">
        <v>182</v>
      </c>
      <c r="O9" s="108"/>
      <c r="P9" s="108"/>
      <c r="Q9" s="111"/>
    </row>
    <row r="10" spans="1:17" ht="68.25" x14ac:dyDescent="0.3">
      <c r="A10" s="104" t="s">
        <v>170</v>
      </c>
      <c r="B10" s="105" t="s">
        <v>179</v>
      </c>
      <c r="C10" s="441" t="s">
        <v>171</v>
      </c>
      <c r="D10" s="441"/>
      <c r="E10" s="106" t="s">
        <v>172</v>
      </c>
      <c r="F10" s="107" t="s">
        <v>173</v>
      </c>
      <c r="G10" s="109"/>
      <c r="H10" s="109" t="s">
        <v>121</v>
      </c>
      <c r="I10" s="109"/>
      <c r="J10" s="109" t="s">
        <v>125</v>
      </c>
      <c r="K10" s="109"/>
      <c r="L10" s="109" t="s">
        <v>125</v>
      </c>
      <c r="M10" s="108"/>
      <c r="N10" s="110" t="s">
        <v>183</v>
      </c>
      <c r="O10" s="108"/>
      <c r="P10" s="108"/>
      <c r="Q10" s="111"/>
    </row>
    <row r="11" spans="1:17" ht="17.25" thickBot="1" x14ac:dyDescent="0.35">
      <c r="A11" s="114"/>
      <c r="B11" s="115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7"/>
      <c r="O11" s="116"/>
      <c r="P11" s="116"/>
      <c r="Q11" s="118"/>
    </row>
    <row r="12" spans="1:17" ht="17.25" thickBot="1" x14ac:dyDescent="0.35">
      <c r="N12" s="82"/>
    </row>
    <row r="13" spans="1:17" ht="115.15" customHeight="1" thickBot="1" x14ac:dyDescent="0.35">
      <c r="A13" s="119"/>
      <c r="B13" s="120" t="s">
        <v>185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2" t="s">
        <v>125</v>
      </c>
      <c r="M13" s="121"/>
      <c r="N13" s="123" t="s">
        <v>184</v>
      </c>
      <c r="O13" s="124" t="s">
        <v>120</v>
      </c>
      <c r="P13" s="125"/>
      <c r="Q13" s="126"/>
    </row>
    <row r="14" spans="1:17" ht="17.25" thickBot="1" x14ac:dyDescent="0.35"/>
    <row r="15" spans="1:17" x14ac:dyDescent="0.3">
      <c r="B15" s="129" t="s">
        <v>188</v>
      </c>
      <c r="C15" s="130"/>
      <c r="D15" s="128"/>
      <c r="I15" s="129" t="s">
        <v>188</v>
      </c>
      <c r="J15" s="130"/>
      <c r="K15" s="133"/>
      <c r="L15" s="69"/>
      <c r="M15" s="128"/>
    </row>
    <row r="16" spans="1:17" ht="17.25" thickBot="1" x14ac:dyDescent="0.35">
      <c r="B16" s="131" t="s">
        <v>189</v>
      </c>
      <c r="C16" s="132"/>
      <c r="D16" s="77"/>
      <c r="I16" s="131" t="s">
        <v>190</v>
      </c>
      <c r="J16" s="132"/>
      <c r="K16" s="134"/>
      <c r="L16" s="70"/>
      <c r="M16" s="77"/>
    </row>
  </sheetData>
  <mergeCells count="12">
    <mergeCell ref="C10:D10"/>
    <mergeCell ref="Q2:Q4"/>
    <mergeCell ref="H3:I3"/>
    <mergeCell ref="J3:K3"/>
    <mergeCell ref="L2:M3"/>
    <mergeCell ref="H2:I2"/>
    <mergeCell ref="J2:K2"/>
    <mergeCell ref="O2:P3"/>
    <mergeCell ref="C8:D8"/>
    <mergeCell ref="C9:D9"/>
    <mergeCell ref="C6:D6"/>
    <mergeCell ref="C7:D7"/>
  </mergeCells>
  <pageMargins left="0.70866141732283472" right="0.11811023622047245" top="0.78740157480314965" bottom="0.78740157480314965" header="0.31496062992125984" footer="0.31496062992125984"/>
  <pageSetup paperSize="9" scale="50" orientation="landscape" r:id="rId1"/>
  <headerFooter>
    <oddFooter>&amp;L&amp;Z&amp;F
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2.2.10 Prüfungsprogramm</vt:lpstr>
      <vt:lpstr>IT-Risiken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Hirth, Tina - LÖSLE</cp:lastModifiedBy>
  <cp:lastPrinted>2026-03-24T11:33:42Z</cp:lastPrinted>
  <dcterms:created xsi:type="dcterms:W3CDTF">2025-11-10T10:54:41Z</dcterms:created>
  <dcterms:modified xsi:type="dcterms:W3CDTF">2026-03-24T12:00:46Z</dcterms:modified>
</cp:coreProperties>
</file>